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1"/>
  </bookViews>
  <sheets>
    <sheet name="INTRO" sheetId="1" r:id="rId1"/>
    <sheet name="INGRESO" sheetId="2" r:id="rId2"/>
    <sheet name="PERFIL" sheetId="3" r:id="rId3"/>
    <sheet name="TABLA DE INTERPRETACION" sheetId="4" r:id="rId4"/>
    <sheet name="procedimientos" sheetId="5" r:id="rId5"/>
  </sheets>
  <definedNames>
    <definedName name="zz10">'INGRESO'!$HH$103</definedName>
  </definedNames>
  <calcPr fullCalcOnLoad="1"/>
</workbook>
</file>

<file path=xl/sharedStrings.xml><?xml version="1.0" encoding="utf-8"?>
<sst xmlns="http://schemas.openxmlformats.org/spreadsheetml/2006/main" count="2450" uniqueCount="672">
  <si>
    <t>Se me ocurren ideas nuevas sobre todo tipo de cosas, demasiadas para ponerlas en práctica</t>
  </si>
  <si>
    <t>Cuando hablo con alguien que no conozco todavía, no doy más información que la necesaria</t>
  </si>
  <si>
    <t>Pongo más atención en:</t>
  </si>
  <si>
    <t>Las cosas prácticas que me rodean</t>
  </si>
  <si>
    <t>Los pensamientos y la imaginación</t>
  </si>
  <si>
    <t>Cuando la gente me critica delante de otros, me siento muy descorazonado y herido</t>
  </si>
  <si>
    <t>Encuentro más interesante a la gente si sus puntos de vista son diferentes de los de la mayoría.</t>
  </si>
  <si>
    <t>Al tratar con la gente, es mejor:</t>
  </si>
  <si>
    <t>"Poner todas las cartas sobre la mesa"</t>
  </si>
  <si>
    <t>"No descubrir tu propio juego"</t>
  </si>
  <si>
    <t>Me gusta la gente que:</t>
  </si>
  <si>
    <t>Es estable y tradicional en sus intereses</t>
  </si>
  <si>
    <t>Reconsidera seriamente sus puntos de vista sobre la vida</t>
  </si>
  <si>
    <t>A veces  me gustaría más ponerme en mi sitio que perdonar y olvidar</t>
  </si>
  <si>
    <t>El trabajo que me es familiar y habitual</t>
  </si>
  <si>
    <t>Me aburre y me da sueño</t>
  </si>
  <si>
    <t>Me da seguridad y confianza</t>
  </si>
  <si>
    <t>Logro terminar las cosas mejor cuando trabajo solo que cuando lo hago en equipo</t>
  </si>
  <si>
    <t>Normalmente  no me importa si mi habitación está desordenada</t>
  </si>
  <si>
    <t>explicándole.</t>
  </si>
  <si>
    <t>Me gusta unirme a otros que van a hacer algo juntos, como ir a un museo o de excursión</t>
  </si>
  <si>
    <t>Soy algo perfeccionista y me gusta que las cosas se hagan bien</t>
  </si>
  <si>
    <t>nervioso como la mayoría.</t>
  </si>
  <si>
    <t>Cuando tengo que hacer una larga cola por algún motivo, no me pongo tan intranquilo y</t>
  </si>
  <si>
    <t>Me lo paso bien con gente que muestra abiertamente sus emociones</t>
  </si>
  <si>
    <t>No dejo que me depriman pequeñas cosas</t>
  </si>
  <si>
    <t>Si pudiera ayudar en el desarrollo de un invento útil, preferiría encargarme de:</t>
  </si>
  <si>
    <t>Investigarlo en el laboratorio</t>
  </si>
  <si>
    <t>Mostrar a las personas su utilización</t>
  </si>
  <si>
    <t>Me gusta ir a menudo a espectáculos y diversiones</t>
  </si>
  <si>
    <t>Me siento insatisfecho conmigo mismo</t>
  </si>
  <si>
    <t xml:space="preserve">Si nos perdiéramos en una ciudad y los amigos no estuvieran de acuerdo conmigo en </t>
  </si>
  <si>
    <t>el camino a seguir</t>
  </si>
  <si>
    <t>No protestaría y les seguiría</t>
  </si>
  <si>
    <t>Les haría saber que yo creía que mi camino era mejor</t>
  </si>
  <si>
    <t>La gente me considera una persona animada y sin preocupaciones</t>
  </si>
  <si>
    <t>Si el banco se descuidara y no me cobrara algo que debiera, creo que:</t>
  </si>
  <si>
    <t>Lo indicaría y lo pagaría</t>
  </si>
  <si>
    <t>Yo no tengo por qué decírselo.</t>
  </si>
  <si>
    <t>Siempre tengo que estar luchando contra mi timidez</t>
  </si>
  <si>
    <t>Los profesores, sacerdotes y otras personas emplean mucho tiempo intentando</t>
  </si>
  <si>
    <t>impedir hacer lo que deseamos.</t>
  </si>
  <si>
    <t xml:space="preserve">Cuando estoy con un grupo, normalmente me siento , escucho y dejo que los demás </t>
  </si>
  <si>
    <t>lleven el peso de la conversación.</t>
  </si>
  <si>
    <t>Normalmente aprecio más la belleza de un poema que una excelente estrategia en un deporte</t>
  </si>
  <si>
    <t>Si uno es franco y abierto, los demás intentan aprovecharse de él.</t>
  </si>
  <si>
    <t>Siempre me interesan las cosas mecánicas y soy bastante bueno para arreglarlas</t>
  </si>
  <si>
    <t xml:space="preserve">A veces estoy tan enfrascado en mis pensamientos que, a no ser que salga de ellos, </t>
  </si>
  <si>
    <t>pierdo la noción del tiempo y desordeno o no  encuentro mis cosas</t>
  </si>
  <si>
    <t>Parece como si no pudiera confiar en más de la mitad de la gente que voy conociendo</t>
  </si>
  <si>
    <t>V erdadero, no se puede confiar en ella</t>
  </si>
  <si>
    <t xml:space="preserve">Falso, se puede confiar en ella </t>
  </si>
  <si>
    <t>Normalmente descubro que conozco  a los demás mejor que ellos me conocen a mí.</t>
  </si>
  <si>
    <t>A menudo, los demás dicen que mis ideas son realistas y prácticas</t>
  </si>
  <si>
    <t>Si creo que lo merecen, hago agudas y sarcásticas  observaciones a los demás</t>
  </si>
  <si>
    <t>A veces me siento como si hubiera hecho algo malo, aunque realmente no lo haya hecho</t>
  </si>
  <si>
    <t>muy personales</t>
  </si>
  <si>
    <t xml:space="preserve">Me resulta fácil hablar sobre mi vida, incluso sobre aspectos que otros considerarían </t>
  </si>
  <si>
    <t>Me gusta diseñar modos por los que el mundo pudiera cambiar y mejorar</t>
  </si>
  <si>
    <t>Tiendo a ser muy sensible  y a preocuparme mucho acerca de algo que he hecho</t>
  </si>
  <si>
    <t>En el períodico  que acostumbro a hojear, me intereso más por:</t>
  </si>
  <si>
    <t>Los artículos sobre problemas sociales</t>
  </si>
  <si>
    <t>Todas las noticias locales</t>
  </si>
  <si>
    <t>Preferiría emplear una tarde libre en:</t>
  </si>
  <si>
    <t>Leer o trabajar en solitario en un proyecto</t>
  </si>
  <si>
    <t>Hacer alguna tarea con los amigos</t>
  </si>
  <si>
    <t>Cuando hay algo molesto que hacerlo, prefiero:</t>
  </si>
  <si>
    <t>Comenzar a hacerlo de inmediato</t>
  </si>
  <si>
    <t>Dejarlo a un lado hasta que no haya más remedio que hacerlo</t>
  </si>
  <si>
    <t>Prefiero tomar la comida de mediodía</t>
  </si>
  <si>
    <t>Con un grupo de gente</t>
  </si>
  <si>
    <t>En solitario</t>
  </si>
  <si>
    <t xml:space="preserve">Soy paciente con las personas, incluso cuando no son corteses   y consideradas </t>
  </si>
  <si>
    <t>con mis sentimientos</t>
  </si>
  <si>
    <t>necesito para la tarea</t>
  </si>
  <si>
    <t>Me siento molesto cuando la gente emplea mucho tiempo para explicar algo</t>
  </si>
  <si>
    <t>Mis amigos probablemente me describen como una persona</t>
  </si>
  <si>
    <t>Cálida y amable</t>
  </si>
  <si>
    <t>Formal y objetiva</t>
  </si>
  <si>
    <t>Cuando algo me perturba, normalmente me olvido pronto de ello</t>
  </si>
  <si>
    <t>Como afición agradable prefiero</t>
  </si>
  <si>
    <t>Hacer o reparar algo</t>
  </si>
  <si>
    <t>Trabajar en grupo en una tarea comunitaria</t>
  </si>
  <si>
    <t>Creo que debo reclamar si en el restaurante recibo mal servicio o alimentos deficientes</t>
  </si>
  <si>
    <t>Cuando los demás no ven las cosas como las veo yo, normalmente logro convencerlos</t>
  </si>
  <si>
    <t>Creo que ser libre para hacer lo que desee es más importante que tener buenos modales</t>
  </si>
  <si>
    <t>y respetar las  normas</t>
  </si>
  <si>
    <t>Me encanta hacer  reír a la gente con historias ingeniosas</t>
  </si>
  <si>
    <t>Me considero una persona socialmente muy atrevida y comunicativa</t>
  </si>
  <si>
    <t>Si una persona es lo suficientemente lista para eludir las normas sin que parezca que las incumple</t>
  </si>
  <si>
    <t>Podría incumplirlas si tiene razones especiales para ello</t>
  </si>
  <si>
    <t>Debería seguirlas a pesar de todo</t>
  </si>
  <si>
    <t>Cuando me uno a un nuevo grupo, normalmente encajo pronto</t>
  </si>
  <si>
    <t>Prefiero leer historietas rudas o de ficción realista más que novelas sentimentales e imaginativas</t>
  </si>
  <si>
    <t>Sospecho que la persona que se muestra abiertamente amigable conmigo puede ser</t>
  </si>
  <si>
    <t>desleal cuando ya no esté delante</t>
  </si>
  <si>
    <t>Cuando era niño, empleaba la mayor parte de mi tiempo en:</t>
  </si>
  <si>
    <t>Hacer o construir algo</t>
  </si>
  <si>
    <t>Leer o imaginar cosas ideales</t>
  </si>
  <si>
    <t>Muchas personas son demasiado quisquillosas y sensibles, y por su propio bien deberían</t>
  </si>
  <si>
    <t>"endurecerse"</t>
  </si>
  <si>
    <t>Me muestro tan interesado en pensar en las ideas que a veces paso por alto los detalles</t>
  </si>
  <si>
    <t>prácticos</t>
  </si>
  <si>
    <t>Si alguien me hace una pregunta demasiado personal, intento cuidadosamente evitar</t>
  </si>
  <si>
    <t>contestarla.</t>
  </si>
  <si>
    <t>Cuando me piden  hacer una tarea voluntaria digo que estoy demasiado ocupado</t>
  </si>
  <si>
    <t>Mis amigos me consideran una persona algo abstraída y no siempre práctica</t>
  </si>
  <si>
    <t>Me siento  muy abatido cuando la gente me critica en un grupo</t>
  </si>
  <si>
    <t>Les surgen más problemas a quienes</t>
  </si>
  <si>
    <t>Se cuestionan o cambian métodos que son ya satisfactorios</t>
  </si>
  <si>
    <t>Descartan enfoques nuevos o prometedores</t>
  </si>
  <si>
    <t>Soy muy cuidadoso cuando se trata de elegir a alguien con quien "abrirme" francamente</t>
  </si>
  <si>
    <t>Me gusta más intentar nuevos modos de hacer las cosas que seguir caminos ya conocidos</t>
  </si>
  <si>
    <t>Los demás dicen que suelo ser demasiado crítico conmigo mismo</t>
  </si>
  <si>
    <t>Generalmente me gusta más una comida si contiene alimentos familiares y cotidianos</t>
  </si>
  <si>
    <t>que si tiene alimentos poco corrientes</t>
  </si>
  <si>
    <t>Puedo pasar fácilmente un mañana entera sin tener necesidad de hablar con alguien</t>
  </si>
  <si>
    <t>Deseo ayudar a las personas</t>
  </si>
  <si>
    <t>Yo creo que</t>
  </si>
  <si>
    <t>Algunos trabajos no deberían ser hechos  tan cuidadosamente como otros</t>
  </si>
  <si>
    <t>A continuación encontrará unas frases que permitirán conocer sus actitudes e intereses</t>
  </si>
  <si>
    <t xml:space="preserve">En general no existen respuestas "Buenas" ni "Malas"..   </t>
  </si>
  <si>
    <t>Conteste con sinceridad; de esta forma se podrá conocer mejor su forma de ser</t>
  </si>
  <si>
    <r>
      <t>Cada frase  contiene tres posibles respuestas  (</t>
    </r>
    <r>
      <rPr>
        <b/>
        <sz val="16"/>
        <color indexed="10"/>
        <rFont val="Arial"/>
        <family val="2"/>
      </rPr>
      <t>a, b, c</t>
    </r>
    <r>
      <rPr>
        <sz val="12"/>
        <rFont val="Arial"/>
        <family val="2"/>
      </rPr>
      <t>);   normalmente la alternativa</t>
    </r>
  </si>
  <si>
    <r>
      <t xml:space="preserve">" </t>
    </r>
    <r>
      <rPr>
        <b/>
        <sz val="16"/>
        <color indexed="10"/>
        <rFont val="Arial"/>
        <family val="2"/>
      </rPr>
      <t>b</t>
    </r>
    <r>
      <rPr>
        <sz val="12"/>
        <rFont val="Arial"/>
        <family val="2"/>
      </rPr>
      <t xml:space="preserve"> " viene con una interrogante </t>
    </r>
    <r>
      <rPr>
        <sz val="16"/>
        <rFont val="Arial"/>
        <family val="2"/>
      </rPr>
      <t>(</t>
    </r>
    <r>
      <rPr>
        <b/>
        <sz val="16"/>
        <color indexed="12"/>
        <rFont val="Arial"/>
        <family val="2"/>
      </rPr>
      <t>?</t>
    </r>
    <r>
      <rPr>
        <sz val="16"/>
        <rFont val="Arial"/>
        <family val="2"/>
      </rPr>
      <t>),</t>
    </r>
    <r>
      <rPr>
        <sz val="12"/>
        <rFont val="Arial"/>
        <family val="2"/>
      </rPr>
      <t xml:space="preserve"> para ser señalada cuando no es posible decidirse</t>
    </r>
  </si>
  <si>
    <r>
      <t xml:space="preserve">entre la </t>
    </r>
    <r>
      <rPr>
        <b/>
        <sz val="16"/>
        <color indexed="10"/>
        <rFont val="Arial"/>
        <family val="2"/>
      </rPr>
      <t>a</t>
    </r>
    <r>
      <rPr>
        <sz val="12"/>
        <rFont val="Arial"/>
        <family val="2"/>
      </rPr>
      <t xml:space="preserve"> y la</t>
    </r>
    <r>
      <rPr>
        <sz val="14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b</t>
    </r>
    <r>
      <rPr>
        <b/>
        <sz val="12"/>
        <color indexed="10"/>
        <rFont val="Arial"/>
        <family val="2"/>
      </rPr>
      <t xml:space="preserve">. </t>
    </r>
  </si>
  <si>
    <t>Cualquier trabajo habría que hacerlo bien si es que se ha a hacer</t>
  </si>
  <si>
    <t>Me resulta difícil ser paciente cuando la gente me critica</t>
  </si>
  <si>
    <t>Prefiero los momentos en que hay gente a mi alrededor</t>
  </si>
  <si>
    <t>Cuando realizo una tarea, no me encuentro satisfecho a no ser que ponga especial atención</t>
  </si>
  <si>
    <t>incluso a los pequeños detalles</t>
  </si>
  <si>
    <t>aunque reconozca que son triviales</t>
  </si>
  <si>
    <t>Algunas veces me "sacan de quicio" de un modo insoportable aquellas pequeñas cosas,</t>
  </si>
  <si>
    <t xml:space="preserve">Si </t>
  </si>
  <si>
    <t>Me gusta más escuchar a la gente hablar de sus sentimientos personales  que de otros temas</t>
  </si>
  <si>
    <t>Hay ocasiones en que no me siento de humor para ver a nadie</t>
  </si>
  <si>
    <t>Muy raras veces</t>
  </si>
  <si>
    <t>Bastante a menudo</t>
  </si>
  <si>
    <t>Me gustaría más ser consejero orientador que arquitecto</t>
  </si>
  <si>
    <t>En mi vida cotidiana casi nunca me encuentro con problemas que no puedo afrontar</t>
  </si>
  <si>
    <t>Cuando las personas  hacen algo que me molesta, normalmente</t>
  </si>
  <si>
    <t>No le doy importancia</t>
  </si>
  <si>
    <t>Se lo digo</t>
  </si>
  <si>
    <t>Yo creo más en</t>
  </si>
  <si>
    <t>Ser claramente serio en la vida cotidiana</t>
  </si>
  <si>
    <t>Seguir casi siempre el dicho "Diviértete y sé feliz"</t>
  </si>
  <si>
    <t>Me gusta que haya alguna competitividad en las cosas que hago</t>
  </si>
  <si>
    <t>La mayoría de las normas se han hecho para no cumplirlas cuando haya buenas razones para ello</t>
  </si>
  <si>
    <t>Preferiría un hogar en el que</t>
  </si>
  <si>
    <t>Se sigan normas estrictas de conducta</t>
  </si>
  <si>
    <t>No haya muchas normas</t>
  </si>
  <si>
    <t>En las reuniones sociales suelo sentirme tímido e inseguro de mí mismo  (a)</t>
  </si>
  <si>
    <t>En la televisión prefiero</t>
  </si>
  <si>
    <t>Un programa sobre nuevos inventos prácticos</t>
  </si>
  <si>
    <t>Un concierto de un artista famoso</t>
  </si>
  <si>
    <t xml:space="preserve">       Las cuestiones que vienen a continuación  se diseñaron como ejercicios de resolución de</t>
  </si>
  <si>
    <t xml:space="preserve">  de problemas. En ellas hay una una y sólo una respueta correcta. Si no está seguro de cuál</t>
  </si>
  <si>
    <t xml:space="preserve">  es la correcta, elija la que crea mejor.   Vea un ejemplo aquí debajo.    Ejemplo:</t>
  </si>
  <si>
    <t>"Minuto" es a   "hora", como "segundo" es a:</t>
  </si>
  <si>
    <t>minuto</t>
  </si>
  <si>
    <t>milisegundo</t>
  </si>
  <si>
    <t>hora</t>
  </si>
  <si>
    <t>"Renacuajo" es a "rana" como "larva" es a:</t>
  </si>
  <si>
    <t>araña</t>
  </si>
  <si>
    <t>gusano</t>
  </si>
  <si>
    <t>insecto</t>
  </si>
  <si>
    <t>"Jamón" es a "cerdo" como "chuleta" es a:</t>
  </si>
  <si>
    <t>cordero</t>
  </si>
  <si>
    <t>pollo</t>
  </si>
  <si>
    <t>merluza</t>
  </si>
  <si>
    <t>"Hielo" es a "agua" como "roca" es a:</t>
  </si>
  <si>
    <t>lava</t>
  </si>
  <si>
    <t>arena</t>
  </si>
  <si>
    <t>petróleo</t>
  </si>
  <si>
    <t>"Mejor" es a "pésimo" como "peor" es a:</t>
  </si>
  <si>
    <t>malo</t>
  </si>
  <si>
    <t>santo</t>
  </si>
  <si>
    <t>óptimo</t>
  </si>
  <si>
    <t>¿Cuál de las tres palabras in dica algo diferente de las otras dos?</t>
  </si>
  <si>
    <t>Terminal</t>
  </si>
  <si>
    <t>Estacional</t>
  </si>
  <si>
    <t>Cíclico</t>
  </si>
  <si>
    <t>¿Cuál de las tres palabras indica algo diferente de las otras dos?</t>
  </si>
  <si>
    <t>Gato</t>
  </si>
  <si>
    <t>Cerca</t>
  </si>
  <si>
    <t>Planeta</t>
  </si>
  <si>
    <t>Lo opuesto de "correcto" es lo opuesto de:</t>
  </si>
  <si>
    <t>bueno</t>
  </si>
  <si>
    <t>erróneo</t>
  </si>
  <si>
    <t>adecuado</t>
  </si>
  <si>
    <t>Probable</t>
  </si>
  <si>
    <t>Eventual</t>
  </si>
  <si>
    <t>Inseguro</t>
  </si>
  <si>
    <t>Lo opuesto de lo opuesto de "inexacto" es:</t>
  </si>
  <si>
    <t>casual</t>
  </si>
  <si>
    <t>puntual</t>
  </si>
  <si>
    <t>incorrecto</t>
  </si>
  <si>
    <t>¿Qué número debe seguir al final de éstos?</t>
  </si>
  <si>
    <t>1 - 4 - 9 - 16  …</t>
  </si>
  <si>
    <t>¿Qué letra debe seguir al final de éstas?</t>
  </si>
  <si>
    <t>A - B - D - G - ….</t>
  </si>
  <si>
    <t xml:space="preserve">H </t>
  </si>
  <si>
    <t>K</t>
  </si>
  <si>
    <t xml:space="preserve">L </t>
  </si>
  <si>
    <t>E  -  I  -  L  ….</t>
  </si>
  <si>
    <t>1/12  -  1/6  -  1/3  -  2/3  ….</t>
  </si>
  <si>
    <t>`3/4</t>
  </si>
  <si>
    <t>`4/3</t>
  </si>
  <si>
    <t>`3/2</t>
  </si>
  <si>
    <t>1   2   0   3  -1  …</t>
  </si>
  <si>
    <t>MI</t>
  </si>
  <si>
    <t>IN</t>
  </si>
  <si>
    <t>AQ</t>
  </si>
  <si>
    <t>Las máquinas o llevar registros</t>
  </si>
  <si>
    <t>A</t>
  </si>
  <si>
    <t>B</t>
  </si>
  <si>
    <t>C</t>
  </si>
  <si>
    <t>E</t>
  </si>
  <si>
    <t>F</t>
  </si>
  <si>
    <t>G</t>
  </si>
  <si>
    <t>H</t>
  </si>
  <si>
    <t>I</t>
  </si>
  <si>
    <t>M</t>
  </si>
  <si>
    <t>N</t>
  </si>
  <si>
    <t>O</t>
  </si>
  <si>
    <r>
      <t>Q</t>
    </r>
    <r>
      <rPr>
        <sz val="10"/>
        <rFont val="Algerian"/>
        <family val="5"/>
      </rPr>
      <t>1</t>
    </r>
  </si>
  <si>
    <r>
      <t>Q</t>
    </r>
    <r>
      <rPr>
        <sz val="10"/>
        <rFont val="Algerian"/>
        <family val="5"/>
      </rPr>
      <t>2</t>
    </r>
  </si>
  <si>
    <r>
      <t>Q</t>
    </r>
    <r>
      <rPr>
        <sz val="10"/>
        <rFont val="Algerian"/>
        <family val="5"/>
      </rPr>
      <t>3</t>
    </r>
  </si>
  <si>
    <r>
      <t>Q</t>
    </r>
    <r>
      <rPr>
        <sz val="10"/>
        <rFont val="Algerian"/>
        <family val="5"/>
      </rPr>
      <t>4</t>
    </r>
  </si>
  <si>
    <t>ESCALAS</t>
  </si>
  <si>
    <t>No</t>
  </si>
  <si>
    <t>Sí</t>
  </si>
  <si>
    <t>Siempre</t>
  </si>
  <si>
    <t>Nunca</t>
  </si>
  <si>
    <t>A menudo</t>
  </si>
  <si>
    <t>TEST 16 PF  DE  CATTELL</t>
  </si>
  <si>
    <t>En las dificultades diarias por lo general no pierdo la esperanza</t>
  </si>
  <si>
    <t>La gente me trata menos razonablemente de lo que merecen mis buenas intenciones</t>
  </si>
  <si>
    <t>Si</t>
  </si>
  <si>
    <t>Casi nunca</t>
  </si>
  <si>
    <t>L</t>
  </si>
  <si>
    <t>ASEGURESE DE HABER CONTESTADO TODAS LAS PREGUNTAS</t>
  </si>
  <si>
    <t>Nombre</t>
  </si>
  <si>
    <t>Edad</t>
  </si>
  <si>
    <t>Grado Educativo</t>
  </si>
  <si>
    <t>Fecha</t>
  </si>
  <si>
    <t>INSTRUCCIONES</t>
  </si>
  <si>
    <t>No medite su respuesta. Marque la primera que le venga a la mente.</t>
  </si>
  <si>
    <t>Nº</t>
  </si>
  <si>
    <t>Preguntas</t>
  </si>
  <si>
    <t>Resp.</t>
  </si>
  <si>
    <t>a</t>
  </si>
  <si>
    <t>b</t>
  </si>
  <si>
    <t>c</t>
  </si>
  <si>
    <t>5º Secundaria</t>
  </si>
  <si>
    <t>2 PUNTOS</t>
  </si>
  <si>
    <t>1 PUNTO</t>
  </si>
  <si>
    <t>DEC</t>
  </si>
  <si>
    <t>En un negocio sería interesante encargarse de:</t>
  </si>
  <si>
    <t>?</t>
  </si>
  <si>
    <t>Normalmente me voy  a dormir sintiéndome satisfecho de cómo ha ido el día</t>
  </si>
  <si>
    <t xml:space="preserve">Falso </t>
  </si>
  <si>
    <t>Se lo señalo</t>
  </si>
  <si>
    <t>Si observo que la línea  de razonamiento de otra perdona   es incorrecta, normalmente</t>
  </si>
  <si>
    <t>Me gusta muchísimo tener invitados  y hacer que lo pasen bien</t>
  </si>
  <si>
    <t>Lo paso por alto</t>
  </si>
  <si>
    <t xml:space="preserve">Cuando tomo una decisión, siempre pienso   cuidadosamente eeen lo que es </t>
  </si>
  <si>
    <t>correcto y justo</t>
  </si>
  <si>
    <t>Me atrae más pasar una tarde ocupado en una tarea tranquila a la que tenga</t>
  </si>
  <si>
    <t>afición, que estar en una reunión animada.</t>
  </si>
  <si>
    <t>Admiro más a:</t>
  </si>
  <si>
    <t>Una persona con capacidad de tipo medio, pero con  una moral estricta</t>
  </si>
  <si>
    <t>Una persona con talento, aunque a veces no sea responsable</t>
  </si>
  <si>
    <t>Sería más interesante ser:</t>
  </si>
  <si>
    <t>Ingeniero de la construcción</t>
  </si>
  <si>
    <t>Escritor  de teatro</t>
  </si>
  <si>
    <t>Normalmente soy el que da el primer paso al hacer amigos</t>
  </si>
  <si>
    <t>Me encantan las buenas novelas u obras de teatro/cine</t>
  </si>
  <si>
    <t>V erdadero</t>
  </si>
  <si>
    <t>"Toro" es a "ternero" como caballo" es a:</t>
  </si>
  <si>
    <t>a    potro</t>
  </si>
  <si>
    <t>b    ternera</t>
  </si>
  <si>
    <t>c    yegua</t>
  </si>
  <si>
    <r>
      <t xml:space="preserve">  La respuesta correcta es "</t>
    </r>
    <r>
      <rPr>
        <b/>
        <sz val="12"/>
        <color indexed="10"/>
        <rFont val="Arial"/>
        <family val="2"/>
      </rPr>
      <t>potro</t>
    </r>
    <r>
      <rPr>
        <b/>
        <sz val="12"/>
        <rFont val="Arial"/>
        <family val="2"/>
      </rPr>
      <t>", que es la cría del caballo, como el ternero es la cría del toro</t>
    </r>
  </si>
  <si>
    <t>Si tiene dudas, pregunte al examinador</t>
  </si>
  <si>
    <t>Para responder emple la siguiente clave:</t>
  </si>
  <si>
    <r>
      <t>Si su respuesta es</t>
    </r>
    <r>
      <rPr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c</t>
    </r>
    <r>
      <rPr>
        <sz val="12"/>
        <rFont val="Arial"/>
        <family val="2"/>
      </rPr>
      <t xml:space="preserve">, coloque un </t>
    </r>
    <r>
      <rPr>
        <b/>
        <sz val="16"/>
        <color indexed="10"/>
        <rFont val="Arial"/>
        <family val="2"/>
      </rPr>
      <t>1</t>
    </r>
    <r>
      <rPr>
        <sz val="12"/>
        <rFont val="Arial"/>
        <family val="2"/>
      </rPr>
      <t xml:space="preserve"> en el recuadro </t>
    </r>
    <r>
      <rPr>
        <b/>
        <sz val="12"/>
        <color indexed="10"/>
        <rFont val="Arial"/>
        <family val="2"/>
      </rPr>
      <t>inferior</t>
    </r>
  </si>
  <si>
    <r>
      <t xml:space="preserve">Si su respuesta es </t>
    </r>
    <r>
      <rPr>
        <b/>
        <sz val="16"/>
        <color indexed="10"/>
        <rFont val="Arial"/>
        <family val="2"/>
      </rPr>
      <t>b</t>
    </r>
    <r>
      <rPr>
        <sz val="12"/>
        <rFont val="Arial"/>
        <family val="2"/>
      </rPr>
      <t>, coloque un</t>
    </r>
    <r>
      <rPr>
        <b/>
        <sz val="16"/>
        <color indexed="10"/>
        <rFont val="Arial"/>
        <family val="2"/>
      </rPr>
      <t xml:space="preserve"> 1</t>
    </r>
    <r>
      <rPr>
        <sz val="12"/>
        <rFont val="Arial"/>
        <family val="2"/>
      </rPr>
      <t xml:space="preserve"> en el recuadro del </t>
    </r>
    <r>
      <rPr>
        <b/>
        <sz val="12"/>
        <color indexed="10"/>
        <rFont val="Arial"/>
        <family val="2"/>
      </rPr>
      <t>medio</t>
    </r>
  </si>
  <si>
    <r>
      <t xml:space="preserve">Si su respuesta es </t>
    </r>
    <r>
      <rPr>
        <b/>
        <sz val="16"/>
        <color indexed="10"/>
        <rFont val="Arial"/>
        <family val="2"/>
      </rPr>
      <t>a</t>
    </r>
    <r>
      <rPr>
        <sz val="12"/>
        <rFont val="Arial"/>
        <family val="2"/>
      </rPr>
      <t>, coloque un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en el recuadro </t>
    </r>
    <r>
      <rPr>
        <b/>
        <sz val="12"/>
        <color indexed="10"/>
        <rFont val="Arial"/>
        <family val="2"/>
      </rPr>
      <t>superior</t>
    </r>
  </si>
  <si>
    <t>Entrevistar  y hablar con personas</t>
  </si>
  <si>
    <t>Cuando la gente autoritaria trata de dominarme, hago justamente lo contrario de lo que quiere</t>
  </si>
  <si>
    <t>Algunas veces no congenio muy bien con los demás porque mis ideas no son convencioanles</t>
  </si>
  <si>
    <t>y corrientes.</t>
  </si>
  <si>
    <t>Muchas personas te "apuñalarían por la espalda" para salir ellas adelante.</t>
  </si>
  <si>
    <t xml:space="preserve">Me meto en problemas, porque a veces sigo adelante con mis ideas sin comentarlas </t>
  </si>
  <si>
    <t>con las personas que pueden estar implicadas</t>
  </si>
  <si>
    <t>Hablo de mis sentimientos</t>
  </si>
  <si>
    <t>Con facilidad, cuando las personas parecen estar interesadas</t>
  </si>
  <si>
    <t>Sólo si no tengo más remedio</t>
  </si>
  <si>
    <t>Me aprovecho de la gente</t>
  </si>
  <si>
    <t>Algunas veces</t>
  </si>
  <si>
    <t>Mis pensamientos son demasiado complicados y profundos como para ser  comprendidos</t>
  </si>
  <si>
    <t>por muchas personas</t>
  </si>
  <si>
    <t>Prefiero:</t>
  </si>
  <si>
    <t>Comentar mis problemas con los amigos</t>
  </si>
  <si>
    <t>Guardarlos para mis adentros</t>
  </si>
  <si>
    <t>Pienso acerca de las cosas que debería haber dicho, pero que no las dije</t>
  </si>
  <si>
    <t>Siempre estoy alerta ante los intentos de propaganda en las cosas que leo</t>
  </si>
  <si>
    <t>Si las personas actúan como si yo no les gustara:</t>
  </si>
  <si>
    <t>No me perturba</t>
  </si>
  <si>
    <t>Normalmente me hace daño</t>
  </si>
  <si>
    <t>Cuando observo que difiero   de alguien en puntos de vista sociales, prefiero:</t>
  </si>
  <si>
    <t>Cambiar de tema</t>
  </si>
  <si>
    <t>He dicho cosas que hirieron los sentimientos de otros</t>
  </si>
  <si>
    <t>Si tuviera que cocinar o construir algo, seguiría las instrucciones exactamente</t>
  </si>
  <si>
    <t>V erdadero, para evitar sorpresas</t>
  </si>
  <si>
    <t xml:space="preserve">Falso, porque podría hacer algo mas interesante </t>
  </si>
  <si>
    <t>A la hora  de construir o hacer algo, preferiría trabajar:</t>
  </si>
  <si>
    <t>Con otros</t>
  </si>
  <si>
    <t>Yo solo</t>
  </si>
  <si>
    <t>Raras veces</t>
  </si>
  <si>
    <t>Me gusta hacer planes con antelación para no perder tiempo entre las tareas</t>
  </si>
  <si>
    <t>Normalmente me gusta hacer mis planes yo solo, sin interrupciones y sugerencias de otros</t>
  </si>
  <si>
    <t>Cuando me siento tenso, incluso pequeñas cosas me sacan de quicio</t>
  </si>
  <si>
    <t>Puedo encontrarme bastante a gusto en un ambiente desorganizado</t>
  </si>
  <si>
    <t>Si mis planes, cuidadosamente elaborados, tuvieran que ser cambiados a causa de otras personas</t>
  </si>
  <si>
    <t>Eso me molestaría e irritaría</t>
  </si>
  <si>
    <t>Me parecería bien y estaría   contento de cambiarlos</t>
  </si>
  <si>
    <t>Preferiría:</t>
  </si>
  <si>
    <t>Estar en una oficina organizando y atendiendo personas.</t>
  </si>
  <si>
    <t>Cuando las pequeñas cosas comienzan a marchar mal una detrás de otras</t>
  </si>
  <si>
    <t>Me siento como si no pudiera dominarlas</t>
  </si>
  <si>
    <t>Continúo de un modo normal</t>
  </si>
  <si>
    <t>Me satisface y entretiene  cuidarme de las necesidades de los demás</t>
  </si>
  <si>
    <t>A veces hago observaciones tontas, a modo de broma, para sorprender a los demás</t>
  </si>
  <si>
    <t>Cuando llega el momento de hacer algo que he planeado y esperado, a veces no me</t>
  </si>
  <si>
    <t>apetece ya continuarlo</t>
  </si>
  <si>
    <t>En las situaciones que dependen de mí, me siento bien dando instrucciones a los demás</t>
  </si>
  <si>
    <t>Preferiría emplear una tarde:</t>
  </si>
  <si>
    <t>En una fiesta animada</t>
  </si>
  <si>
    <t>Haciendo con tranquilidad y sosiego algo por lo que tenga afición.</t>
  </si>
  <si>
    <t>Cuando yo sé muy bien lo que el grupo tiene que hacer, me gusta ser el único en dar las órdenes</t>
  </si>
  <si>
    <t>Me divierte mucho el rápido y vivaz humor de algunas series de televisión</t>
  </si>
  <si>
    <t>Le doy más valor y respeto a las normas y buenas maneras que a una vida fácil</t>
  </si>
  <si>
    <t>Me encuentro tímido y retraído a la hora de hacer amigos entre personas desconocidas</t>
  </si>
  <si>
    <t>Si pudiera, preferiría  hacer ejercicios  con:</t>
  </si>
  <si>
    <t>La esgrima o la danza</t>
  </si>
  <si>
    <t>El tenis o la lucha libre</t>
  </si>
  <si>
    <t>Normalmente, hay una gran diferencia   entre lo que la gente dice y lo que hace</t>
  </si>
  <si>
    <t>Resultaría más interesante ser músico que mecánico</t>
  </si>
  <si>
    <t>Las personas  forman su opinión acerca de mí demasiado rápidamente</t>
  </si>
  <si>
    <t xml:space="preserve">? </t>
  </si>
  <si>
    <t>Soy de esas personas que:</t>
  </si>
  <si>
    <t>Siempre están haciendo cosas prácticas que necesitan ser hechas</t>
  </si>
  <si>
    <t>Imaginan o piensan acerca de cosas sobre sí mismas.</t>
  </si>
  <si>
    <t>Algunas personas  creen que es difícil    intimar conmigo.</t>
  </si>
  <si>
    <t>Puedo engañar a las personas siendo amigable cuando en realidad me desagradan</t>
  </si>
  <si>
    <t>Mis pensamientos tienden más a girar sobre cosas  realistas y prácticas</t>
  </si>
  <si>
    <t>Suelo ser reservado y guardar mis problemas para mis adentros.</t>
  </si>
  <si>
    <t>Después de tomar  una decisión sobre algo, sigo pensando si será acertada o errónea</t>
  </si>
  <si>
    <t>Normalmente verdadero</t>
  </si>
  <si>
    <t xml:space="preserve">Normalmente falso </t>
  </si>
  <si>
    <t>En el fondo   no me gustan las personas que son "diferentes" u originales.</t>
  </si>
  <si>
    <t>V erdadero, normalmente no me gustan</t>
  </si>
  <si>
    <t>Falso, normalmente las encuentro interesantes.</t>
  </si>
  <si>
    <t>Estoy más interesado en:</t>
  </si>
  <si>
    <t>Buscar un significado personal a la vida.</t>
  </si>
  <si>
    <t>Asegurarme un trabajo con un buen sueldo</t>
  </si>
  <si>
    <t>Me perturbo más que otros, cuando las personas se enfadan entre ellas.</t>
  </si>
  <si>
    <t>Lo que este mundo necesita  es</t>
  </si>
  <si>
    <t>Más ciudadanos íntegros y constantes.</t>
  </si>
  <si>
    <t>Más reformadores con opiniones sobre como mejorar el mundo</t>
  </si>
  <si>
    <t>Prefiero los juegos en los que:</t>
  </si>
  <si>
    <t>Se forman equipos o se tiene un compañero</t>
  </si>
  <si>
    <t>Cada  uno hace su partida</t>
  </si>
  <si>
    <t>Normalmente dejo algunas cosas a la buena suerte en vez de hacer planes complejos</t>
  </si>
  <si>
    <t>y con todo detalle.</t>
  </si>
  <si>
    <t>Frecuentemente tengo periodos de tiempo en que me es difícil abandonar el sentimiento</t>
  </si>
  <si>
    <t>de compadecerme a mí mismo</t>
  </si>
  <si>
    <t>Mis mejores horas del día son aquellas en que estoy solo con mis pensamientos y</t>
  </si>
  <si>
    <t>proyectos</t>
  </si>
  <si>
    <t>Si la gente me interrumpe cuando estoy intentando hacer algo, eso no me perturba</t>
  </si>
  <si>
    <t>Siempre conservo mis pertenencias en perfectas condiciones.</t>
  </si>
  <si>
    <t>A veces  me siento frustrado por las personas demasiado rápidamente</t>
  </si>
  <si>
    <t>En mi vida personal, casi siempre alcanzo las metas que me pongo</t>
  </si>
  <si>
    <t xml:space="preserve">Si mi sueldo fuera el mismo, preferiría ser un científico más que un directivo de ventas. </t>
  </si>
  <si>
    <t>Si la gente hace algo incorrecto, normalmente le digo lo que pienso.</t>
  </si>
  <si>
    <t>Pienso que mis necesidades emocionales.</t>
  </si>
  <si>
    <t>No están demasiado satisfechas.</t>
  </si>
  <si>
    <t>¿?</t>
  </si>
  <si>
    <t>estrictamente.</t>
  </si>
  <si>
    <t>La gente debería insistir, más de lo que hace ahora, en que las normas morales sean seguidas</t>
  </si>
  <si>
    <t>Preferiría vestir:</t>
  </si>
  <si>
    <t>De modo aseado y sencillo</t>
  </si>
  <si>
    <t>A la moda y original</t>
  </si>
  <si>
    <t>Me suelo sentir desconcertado si de pronto paso a ser el centro de la atención en un grupo social</t>
  </si>
  <si>
    <t>Me pone irritado que la gente insista en que yo siga las mínimas reglas  de seguridad</t>
  </si>
  <si>
    <t>Comenzar a conversar con extraños</t>
  </si>
  <si>
    <t>Nunca me ha dado problemas</t>
  </si>
  <si>
    <t>Me cuesta bastante</t>
  </si>
  <si>
    <t>Si trabajara en un períodico, preferiría los temas de</t>
  </si>
  <si>
    <t>Literatura o cine</t>
  </si>
  <si>
    <t>Deportes o política</t>
  </si>
  <si>
    <t>Dejo que pequeñas cosas  me perturban más de lo que debieran</t>
  </si>
  <si>
    <t>A veces</t>
  </si>
  <si>
    <t>aprovechar de uno</t>
  </si>
  <si>
    <t>En la calle me detendría más a contemplar a un artista pintando que a ver la construcción</t>
  </si>
  <si>
    <t>de un edificio</t>
  </si>
  <si>
    <t>Las personas se hacen perezosas en su trabajo cuando consiguen hacerlo con facilidad</t>
  </si>
  <si>
    <r>
      <t>AQ</t>
    </r>
  </si>
  <si>
    <t>Afabilidad</t>
  </si>
  <si>
    <t>Razonamiento</t>
  </si>
  <si>
    <t>Estabilidad</t>
  </si>
  <si>
    <t>Dominancia</t>
  </si>
  <si>
    <t>Animación</t>
  </si>
  <si>
    <t>At. Normas</t>
  </si>
  <si>
    <t>Atrevimiento</t>
  </si>
  <si>
    <t>Sensibilidad</t>
  </si>
  <si>
    <t>Vigilancia</t>
  </si>
  <si>
    <t>Abstracción</t>
  </si>
  <si>
    <t>Privacidad</t>
  </si>
  <si>
    <t>Aprensión</t>
  </si>
  <si>
    <t>Apertura Camb</t>
  </si>
  <si>
    <t>Autosuficiencia</t>
  </si>
  <si>
    <t>Perfeccionismo</t>
  </si>
  <si>
    <t>Tensión</t>
  </si>
  <si>
    <t>Aquiesencia</t>
  </si>
  <si>
    <t>Manip. Imagen</t>
  </si>
  <si>
    <t>PD</t>
  </si>
  <si>
    <t>Dec</t>
  </si>
  <si>
    <t>Esc</t>
  </si>
  <si>
    <t>0  4</t>
  </si>
  <si>
    <t>0   3</t>
  </si>
  <si>
    <t>17  18</t>
  </si>
  <si>
    <t>2  3</t>
  </si>
  <si>
    <t>5  7</t>
  </si>
  <si>
    <t>5  6</t>
  </si>
  <si>
    <t>3  5</t>
  </si>
  <si>
    <t>1  2</t>
  </si>
  <si>
    <t>0  3</t>
  </si>
  <si>
    <t>0  2</t>
  </si>
  <si>
    <t>0  5</t>
  </si>
  <si>
    <t>4  5</t>
  </si>
  <si>
    <t>6  8</t>
  </si>
  <si>
    <t>4  6</t>
  </si>
  <si>
    <t>7  9</t>
  </si>
  <si>
    <t>6  7</t>
  </si>
  <si>
    <t>6  9</t>
  </si>
  <si>
    <t>9  10</t>
  </si>
  <si>
    <t>7  8</t>
  </si>
  <si>
    <t>3  6</t>
  </si>
  <si>
    <t>2  4</t>
  </si>
  <si>
    <t>10  13</t>
  </si>
  <si>
    <t>8  9</t>
  </si>
  <si>
    <t>10  15</t>
  </si>
  <si>
    <t>11  14</t>
  </si>
  <si>
    <t>9  14</t>
  </si>
  <si>
    <t>7  14</t>
  </si>
  <si>
    <t>3  7</t>
  </si>
  <si>
    <t>2  5</t>
  </si>
  <si>
    <t>9  12</t>
  </si>
  <si>
    <t>10  14</t>
  </si>
  <si>
    <t>1  4</t>
  </si>
  <si>
    <t>14  15</t>
  </si>
  <si>
    <t>15  16</t>
  </si>
  <si>
    <t>16  17</t>
  </si>
  <si>
    <t>10  11</t>
  </si>
  <si>
    <t>16  18</t>
  </si>
  <si>
    <t>10  12</t>
  </si>
  <si>
    <t>4  7</t>
  </si>
  <si>
    <t>8  12</t>
  </si>
  <si>
    <t>14  16</t>
  </si>
  <si>
    <t>3  4</t>
  </si>
  <si>
    <t>18  19</t>
  </si>
  <si>
    <t>19  20</t>
  </si>
  <si>
    <t>13  15</t>
  </si>
  <si>
    <t>8  11</t>
  </si>
  <si>
    <t>15  18</t>
  </si>
  <si>
    <t>12  14</t>
  </si>
  <si>
    <t>19  21</t>
  </si>
  <si>
    <t>15  17</t>
  </si>
  <si>
    <t>22  23</t>
  </si>
  <si>
    <t>21  22</t>
  </si>
  <si>
    <t>18  22</t>
  </si>
  <si>
    <t>24  28</t>
  </si>
  <si>
    <t>15  20</t>
  </si>
  <si>
    <t>BAJO</t>
  </si>
  <si>
    <t>0    10</t>
  </si>
  <si>
    <t>11    16</t>
  </si>
  <si>
    <t>17     24</t>
  </si>
  <si>
    <t>ALTO</t>
  </si>
  <si>
    <t>MEDIO</t>
  </si>
  <si>
    <t>4   6</t>
  </si>
  <si>
    <t>7   +</t>
  </si>
  <si>
    <t>0    44</t>
  </si>
  <si>
    <t>45    54</t>
  </si>
  <si>
    <t>55    95</t>
  </si>
  <si>
    <t>Infrecuencia</t>
  </si>
  <si>
    <t>Q1</t>
  </si>
  <si>
    <t>Q2</t>
  </si>
  <si>
    <t>Q3</t>
  </si>
  <si>
    <t>Q4</t>
  </si>
  <si>
    <t>PB</t>
  </si>
  <si>
    <t>Discutir el significado de nuestras diferencias básicas</t>
  </si>
  <si>
    <t>Ser arquitecto y dibujar planos en un despacho tranquilo.</t>
  </si>
  <si>
    <t>No me siento a gusto cuando hablo o muestro mis sentimientos de afecto o cariño.</t>
  </si>
  <si>
    <t>Están totalmente satisfechas</t>
  </si>
  <si>
    <t>Es acertado estar en guardia con los que hablan de modo amable, porque se pueden</t>
  </si>
  <si>
    <t>A veces me siento demasiado responsable sobre las cosas que suceden a mi alrededor</t>
  </si>
  <si>
    <t>Me resulta fácil ser paciente, aún cuando alguien es lento para comprender lo que estoy</t>
  </si>
  <si>
    <t>Si ser cortés y amable no da resultado, puedo ser rudo y astuto cuando sea necesario</t>
  </si>
  <si>
    <t>Cuando hago algo, normalmente me tomo  tiempo para pensar antes en todo  lo que</t>
  </si>
  <si>
    <t>Tengo más cambios de humor que la mayoría  de las personas que conozco</t>
  </si>
  <si>
    <t>Me cuesta bastante hablar delante de un grupo numeroso de personas</t>
  </si>
  <si>
    <r>
      <t>Q</t>
    </r>
    <r>
      <rPr>
        <sz val="10"/>
        <color indexed="11"/>
        <rFont val="Algerian"/>
        <family val="5"/>
      </rPr>
      <t>1</t>
    </r>
  </si>
  <si>
    <r>
      <t>Q</t>
    </r>
    <r>
      <rPr>
        <sz val="10"/>
        <color indexed="11"/>
        <rFont val="Algerian"/>
        <family val="5"/>
      </rPr>
      <t>2</t>
    </r>
  </si>
  <si>
    <r>
      <t>Q</t>
    </r>
    <r>
      <rPr>
        <sz val="10"/>
        <color indexed="11"/>
        <rFont val="Algerian"/>
        <family val="5"/>
      </rPr>
      <t>3</t>
    </r>
  </si>
  <si>
    <r>
      <t>Q</t>
    </r>
    <r>
      <rPr>
        <sz val="10"/>
        <color indexed="11"/>
        <rFont val="Algerian"/>
        <family val="5"/>
      </rPr>
      <t>4</t>
    </r>
  </si>
  <si>
    <t>PUNTAJES DIRECTOS EN DECATIPOS</t>
  </si>
  <si>
    <t>TABLA de VARONES y MUJERES</t>
  </si>
  <si>
    <t>Puntaje BAJO</t>
  </si>
  <si>
    <t>Puntaje ALTO</t>
  </si>
  <si>
    <t>Reservado. Trabajo solitario</t>
  </si>
  <si>
    <t>Interés por las personas</t>
  </si>
  <si>
    <t>MUY ALTO</t>
  </si>
  <si>
    <t>Dependencia extrema</t>
  </si>
  <si>
    <t>Apertura Cambio</t>
  </si>
  <si>
    <t xml:space="preserve">Pensamiento concreto.  </t>
  </si>
  <si>
    <t>Pensamiento Abstracto</t>
  </si>
  <si>
    <t>Reactiva. Descontrol de vida</t>
  </si>
  <si>
    <t>Adaptado, maduro. Controlado</t>
  </si>
  <si>
    <t>No experimenta sentim. negativos</t>
  </si>
  <si>
    <t>Deferente, cooperativo, evita conflictos</t>
  </si>
  <si>
    <t>Dominante. Asertivo y competitivo</t>
  </si>
  <si>
    <t>Impositivo. Alienante</t>
  </si>
  <si>
    <t>Seria, Reprimida, cuidadosa</t>
  </si>
  <si>
    <t>Entusiasta, espontáneo, Activo</t>
  </si>
  <si>
    <t>Exuberancia social (Impulsivo)</t>
  </si>
  <si>
    <t>Sigue reglas y principios. Formal</t>
  </si>
  <si>
    <t>Dogmática. Puritano. Inflexible</t>
  </si>
  <si>
    <t>Inconforme. Indulgente. Sin valores</t>
  </si>
  <si>
    <t>Aventurero, "seguro", emprendedor</t>
  </si>
  <si>
    <t>Tímida, temerosa, Cohibida. Cauta</t>
  </si>
  <si>
    <t>Objetivo.No sentimental. Utilitario</t>
  </si>
  <si>
    <t>Sensible. Esteta y sentimental</t>
  </si>
  <si>
    <t>Vulnerable</t>
  </si>
  <si>
    <t>Confiado. Sin sospecha, adaptable</t>
  </si>
  <si>
    <t>Vigilante, suspicaz, escéptivo, precavido</t>
  </si>
  <si>
    <t>Paranoia, Ansiedad</t>
  </si>
  <si>
    <t>Práctica, realista. Con los pies en tierra</t>
  </si>
  <si>
    <t>Abstraída, imaginativa, idealista</t>
  </si>
  <si>
    <t>Distraibilidad, poco autocontrol</t>
  </si>
  <si>
    <t>Abierta, genuina, llano. Natural</t>
  </si>
  <si>
    <t>Privado, calculador, discreta. No se abre</t>
  </si>
  <si>
    <t>Parco, reacio a  lo interpersonal</t>
  </si>
  <si>
    <t>Seguro, Despreocupado y satisfecho</t>
  </si>
  <si>
    <t>Aprensivo, Inseguro y preocupado</t>
  </si>
  <si>
    <t>Maniaco, ansioso</t>
  </si>
  <si>
    <t>Tradicional y  apegado a lo familiar</t>
  </si>
  <si>
    <t>Experimental, y analítica. Adaptable</t>
  </si>
  <si>
    <t>Bizarro. Revolucionario</t>
  </si>
  <si>
    <t>Seguidora y se integra al grupo</t>
  </si>
  <si>
    <t>Conflictivo Autónomo</t>
  </si>
  <si>
    <t>Autosuficiente. Individualista, solitario</t>
  </si>
  <si>
    <t>Flexible y tolerante al desorden y faltas</t>
  </si>
  <si>
    <t>Intolerante, Tirano</t>
  </si>
  <si>
    <t>Perfeccionista, organizado y disciplinado</t>
  </si>
  <si>
    <t>Relajada, plácida y paciente</t>
  </si>
  <si>
    <t>tensa, enérgica, impaciente, intranquila</t>
  </si>
  <si>
    <t>Ansioso. Frustrado, irritable-agresivo</t>
  </si>
  <si>
    <t>Respuestas socialmente deseables</t>
  </si>
  <si>
    <t>Admite rasgos o cond. soc. no deseab</t>
  </si>
  <si>
    <t>"Adaptación inteligente"</t>
  </si>
  <si>
    <t>Respuestas al azar. Extremas. Evita dar mala impresión</t>
  </si>
  <si>
    <t>El sujeto ha respondido con normalidad</t>
  </si>
  <si>
    <t>Incongruencia. Dar una mejor imagen.Necesidad de aprobación del examinador</t>
  </si>
  <si>
    <t>Predisposición</t>
  </si>
  <si>
    <t>EST. RESP.</t>
  </si>
  <si>
    <t>TABLA DE INTERPRETACIÓN DE PUNTAJES DEL 16 PF VERSIÓN 5</t>
  </si>
  <si>
    <t>Exhibicionista. Temerario</t>
  </si>
  <si>
    <t>PERFIL  DE  PERSONALIDAD</t>
  </si>
  <si>
    <t>DIAGNOSTICO</t>
  </si>
  <si>
    <t xml:space="preserve">Tiene pensamiento concreto.  </t>
  </si>
  <si>
    <t>Es Reactivo (a). Presenta descontrol de vida</t>
  </si>
  <si>
    <t>Es deferente, cooperativo y evita conflictos</t>
  </si>
  <si>
    <t>Es serio (a), Reprimido(a), cuidadoso (a)</t>
  </si>
  <si>
    <t>Es Inconforme. Indulgente. Sin valores</t>
  </si>
  <si>
    <t>Es tímido(a), temeroso(a), Cohibido(a). Cauto(a)</t>
  </si>
  <si>
    <t>Es Confiado(a). No sospecha, adaptable</t>
  </si>
  <si>
    <t>Es práctico(a), realista. Tiene los pies en tierra</t>
  </si>
  <si>
    <t>Es Abierto(a), genuino(a), llano. Natural</t>
  </si>
  <si>
    <t>Está Seguro(a), Despreocupado(a) y satisfecho(a)</t>
  </si>
  <si>
    <t>Es Tradicional y apegado(a) a lo familiar</t>
  </si>
  <si>
    <t>Es Seguidor(a) y se integra al grupo</t>
  </si>
  <si>
    <t>Es flexible y tolerante al desorden y faltas</t>
  </si>
  <si>
    <t>Es Relajado(a), plácido(a) y paciente</t>
  </si>
  <si>
    <t>Esta persona ha respondido con normalidad</t>
  </si>
  <si>
    <t>Tiene Predisposición a la evaluación</t>
  </si>
  <si>
    <t>Brinda respuestas socialmente deseables</t>
  </si>
  <si>
    <t>Brinda respuestas al azar. Extremas. Evita dar mala impresión</t>
  </si>
  <si>
    <t>Es Incongruente. Trata de dar una mejor imagen.Tiene necesidad de aprobación</t>
  </si>
  <si>
    <t>Demuestra interés por las personas</t>
  </si>
  <si>
    <t>Tiene pensamiento Abstracto</t>
  </si>
  <si>
    <t>Es adaptado(a), maduro(a). Controlado(a)</t>
  </si>
  <si>
    <t>Sigue reglas y principios. Es formal</t>
  </si>
  <si>
    <t>Es Sensible. Esteta y sentimental</t>
  </si>
  <si>
    <t>Es vigilante, suspicaz, escéptivo(a), precavido(a)</t>
  </si>
  <si>
    <t>Es Abstraído(a), imaginativo(a), idealista</t>
  </si>
  <si>
    <t>Privado(a), calculador(a), discreto(a). No se abre</t>
  </si>
  <si>
    <t>Aprensivo(a), Inseguro(a) y preocupado(a)</t>
  </si>
  <si>
    <t>Experimental y analítico(a). Adaptable</t>
  </si>
  <si>
    <t>Es autosuficiente. Individualista, solitario(a)</t>
  </si>
  <si>
    <t>Perfeccionista, organizado(a) y disciplinado(a)</t>
  </si>
  <si>
    <t>Es tenso(a), enérgico(a), impaciente, intranquilo(a)</t>
  </si>
  <si>
    <t>Presenta una dependencia extrema</t>
  </si>
  <si>
    <t>Es Impositivo(a). Alienante (conflictuante)</t>
  </si>
  <si>
    <t>Presenta una exuberancia social (Impulsivo(a))</t>
  </si>
  <si>
    <t>Es entusiasta, espontáneo(a), Activo(a)</t>
  </si>
  <si>
    <t>Es Objetivo. No sentimental. Utilitario</t>
  </si>
  <si>
    <t>Es Dogmático(a). Puritano(a). Inflexible</t>
  </si>
  <si>
    <t>Es muy Vulnerable</t>
  </si>
  <si>
    <t>Rasgos paranoicos, Ansiso(a).</t>
  </si>
  <si>
    <t>Presenta Distraibilidad y poco autocontrol</t>
  </si>
  <si>
    <t>Parco(a), reacio(a) a  lo interpersonal</t>
  </si>
  <si>
    <t>Rasgos Maniacos, ansioso(a)</t>
  </si>
  <si>
    <t>Es Bizarro(a). Revolucionario(a)</t>
  </si>
  <si>
    <t>Es conflictivo(a). Muy autónomo(a)</t>
  </si>
  <si>
    <t>Es muy intolerante. Tirano(a)</t>
  </si>
  <si>
    <t>Muy ansioso(a). Frustrado(a), irritable-agresivo(a)</t>
  </si>
  <si>
    <t>Es una persona que presenta las siguientes características:</t>
  </si>
  <si>
    <t>Admite rasgos o conductas sociales no deseables</t>
  </si>
  <si>
    <t>Aventurero(a), "seguro(a)", emprendedor(a)</t>
  </si>
  <si>
    <t>Es exhibicionista. Temerario(a)</t>
  </si>
  <si>
    <t>No experimenta sentimientos negativos</t>
  </si>
  <si>
    <t>Es Dominante. Asertivo(a) y competitivo(a)</t>
  </si>
  <si>
    <t>X</t>
  </si>
  <si>
    <t xml:space="preserve"> </t>
  </si>
  <si>
    <t>Secundaria</t>
  </si>
  <si>
    <t>Técnico</t>
  </si>
  <si>
    <t>Universitario</t>
  </si>
  <si>
    <t>Superior</t>
  </si>
  <si>
    <r>
      <t>N</t>
    </r>
    <r>
      <rPr>
        <b/>
        <sz val="11"/>
        <rFont val="Arial"/>
        <family val="2"/>
      </rPr>
      <t>ombre</t>
    </r>
  </si>
  <si>
    <r>
      <t>E</t>
    </r>
    <r>
      <rPr>
        <b/>
        <sz val="11"/>
        <rFont val="Arial"/>
        <family val="2"/>
      </rPr>
      <t>dad</t>
    </r>
  </si>
  <si>
    <r>
      <t>F</t>
    </r>
    <r>
      <rPr>
        <b/>
        <sz val="11"/>
        <rFont val="Arial"/>
        <family val="2"/>
      </rPr>
      <t>echa</t>
    </r>
  </si>
  <si>
    <r>
      <t>E</t>
    </r>
    <r>
      <rPr>
        <b/>
        <sz val="10"/>
        <rFont val="Arial"/>
        <family val="2"/>
      </rPr>
      <t>sc</t>
    </r>
  </si>
  <si>
    <t xml:space="preserve">Vigilancia </t>
  </si>
  <si>
    <t>requiere mejorar sus características personales de los Factores:</t>
  </si>
  <si>
    <t>EXAMINADOR</t>
  </si>
  <si>
    <t>Estado Civil</t>
  </si>
  <si>
    <t xml:space="preserve">   Grado Educativo</t>
  </si>
  <si>
    <t xml:space="preserve">   Estado Civil</t>
  </si>
  <si>
    <t>SEXO</t>
  </si>
  <si>
    <t>1º SECUNDARIA</t>
  </si>
  <si>
    <t>2º SECUNDARIA</t>
  </si>
  <si>
    <t>3º SECUNDARIA</t>
  </si>
  <si>
    <t>4º SECUNDARIA</t>
  </si>
  <si>
    <t>5º SECUNDARIA</t>
  </si>
  <si>
    <t>SUPERIOR</t>
  </si>
  <si>
    <t>PRIMARIA</t>
  </si>
  <si>
    <t>x</t>
  </si>
  <si>
    <t>CASADO</t>
  </si>
  <si>
    <t>SOLTERO</t>
  </si>
  <si>
    <t>VIUDO</t>
  </si>
  <si>
    <t>DIVORCIADO</t>
  </si>
  <si>
    <t>CONVIVIENTE</t>
  </si>
  <si>
    <t>MASCULINO</t>
  </si>
  <si>
    <t>FEMENINO</t>
  </si>
  <si>
    <t>Estado  Civil</t>
  </si>
  <si>
    <r>
      <t xml:space="preserve">De acuerdo a su perfil de personalidad, </t>
    </r>
    <r>
      <rPr>
        <b/>
        <sz val="12"/>
        <color indexed="10"/>
        <rFont val="Arial"/>
        <family val="2"/>
      </rPr>
      <t xml:space="preserve"> </t>
    </r>
  </si>
  <si>
    <r>
      <rPr>
        <sz val="28"/>
        <color indexed="13"/>
        <rFont val="Algerian"/>
        <family val="5"/>
      </rPr>
      <t xml:space="preserve">VERSION </t>
    </r>
    <r>
      <rPr>
        <sz val="36"/>
        <color indexed="13"/>
        <rFont val="Algerian"/>
        <family val="5"/>
      </rPr>
      <t xml:space="preserve">  5</t>
    </r>
  </si>
  <si>
    <t xml:space="preserve">    Edad</t>
  </si>
  <si>
    <t xml:space="preserve">   Fecha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</si>
</sst>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10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Algerian"/>
      <family val="5"/>
    </font>
    <font>
      <sz val="18"/>
      <name val="Algerian"/>
      <family val="5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6"/>
      <name val="Algerian"/>
      <family val="5"/>
    </font>
    <font>
      <sz val="10"/>
      <name val="Algerian"/>
      <family val="5"/>
    </font>
    <font>
      <b/>
      <sz val="11"/>
      <name val="Arial"/>
      <family val="2"/>
    </font>
    <font>
      <sz val="12"/>
      <color indexed="15"/>
      <name val="Arial"/>
      <family val="2"/>
    </font>
    <font>
      <b/>
      <sz val="12"/>
      <color indexed="15"/>
      <name val="Arial"/>
      <family val="2"/>
    </font>
    <font>
      <b/>
      <sz val="14"/>
      <color indexed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0"/>
      <name val="Algerian"/>
      <family val="5"/>
    </font>
    <font>
      <b/>
      <sz val="14"/>
      <color indexed="10"/>
      <name val="Arial"/>
      <family val="2"/>
    </font>
    <font>
      <sz val="12"/>
      <color indexed="11"/>
      <name val="Arial"/>
      <family val="2"/>
    </font>
    <font>
      <sz val="16"/>
      <color indexed="11"/>
      <name val="Algerian"/>
      <family val="5"/>
    </font>
    <font>
      <sz val="10"/>
      <color indexed="11"/>
      <name val="Algerian"/>
      <family val="5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14"/>
      <name val="Arial"/>
      <family val="2"/>
    </font>
    <font>
      <b/>
      <sz val="20"/>
      <color indexed="10"/>
      <name val="Bauhaus 93"/>
      <family val="5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color indexed="11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b/>
      <sz val="14"/>
      <color indexed="11"/>
      <name val="Arial"/>
      <family val="2"/>
    </font>
    <font>
      <sz val="18"/>
      <name val="Bodoni MT Black"/>
      <family val="1"/>
    </font>
    <font>
      <b/>
      <sz val="12"/>
      <name val="Algerian"/>
      <family val="5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lgerian"/>
      <family val="5"/>
    </font>
    <font>
      <sz val="10"/>
      <color indexed="9"/>
      <name val="Arial"/>
      <family val="2"/>
    </font>
    <font>
      <b/>
      <sz val="12"/>
      <color indexed="10"/>
      <name val="Algerian"/>
      <family val="5"/>
    </font>
    <font>
      <b/>
      <sz val="9"/>
      <name val="Arial Narrow"/>
      <family val="2"/>
    </font>
    <font>
      <sz val="12"/>
      <color indexed="10"/>
      <name val="Arial"/>
      <family val="2"/>
    </font>
    <font>
      <sz val="9"/>
      <color indexed="9"/>
      <name val="Arial"/>
      <family val="2"/>
    </font>
    <font>
      <i/>
      <sz val="12"/>
      <name val="Franklin Gothic Medium"/>
      <family val="2"/>
    </font>
    <font>
      <b/>
      <i/>
      <sz val="12"/>
      <name val="Arial"/>
      <family val="2"/>
    </font>
    <font>
      <sz val="2"/>
      <name val="Arial"/>
      <family val="2"/>
    </font>
    <font>
      <sz val="36"/>
      <color indexed="13"/>
      <name val="Algerian"/>
      <family val="5"/>
    </font>
    <font>
      <sz val="28"/>
      <color indexed="13"/>
      <name val="Algerian"/>
      <family val="5"/>
    </font>
    <font>
      <sz val="10"/>
      <color indexed="13"/>
      <name val="Arial"/>
      <family val="2"/>
    </font>
    <font>
      <sz val="18"/>
      <color indexed="13"/>
      <name val="Algerian"/>
      <family val="5"/>
    </font>
    <font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"/>
      <color indexed="17"/>
      <name val="Arial"/>
      <family val="2"/>
    </font>
    <font>
      <b/>
      <sz val="10"/>
      <color indexed="9"/>
      <name val="Arial"/>
      <family val="2"/>
    </font>
    <font>
      <sz val="2"/>
      <color indexed="17"/>
      <name val="Arial"/>
      <family val="2"/>
    </font>
    <font>
      <sz val="10"/>
      <color indexed="17"/>
      <name val="Arial"/>
      <family val="2"/>
    </font>
    <font>
      <sz val="10.5"/>
      <color indexed="8"/>
      <name val="Arial"/>
      <family val="0"/>
    </font>
    <font>
      <b/>
      <sz val="12.25"/>
      <color indexed="8"/>
      <name val="Arial"/>
      <family val="0"/>
    </font>
    <font>
      <sz val="9.25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Black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21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94" fillId="2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7" fillId="20" borderId="5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93" fillId="0" borderId="8" applyNumberFormat="0" applyFill="0" applyAlignment="0" applyProtection="0"/>
    <xf numFmtId="0" fontId="10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6" borderId="0" xfId="0" applyFill="1" applyAlignment="1">
      <alignment/>
    </xf>
    <xf numFmtId="0" fontId="4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2" fillId="10" borderId="14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left"/>
    </xf>
    <xf numFmtId="16" fontId="6" fillId="32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3" fillId="4" borderId="0" xfId="0" applyFont="1" applyFill="1" applyAlignment="1">
      <alignment/>
    </xf>
    <xf numFmtId="0" fontId="24" fillId="3" borderId="10" xfId="0" applyFont="1" applyFill="1" applyBorder="1" applyAlignment="1">
      <alignment/>
    </xf>
    <xf numFmtId="0" fontId="25" fillId="18" borderId="10" xfId="0" applyFont="1" applyFill="1" applyBorder="1" applyAlignment="1">
      <alignment/>
    </xf>
    <xf numFmtId="0" fontId="26" fillId="3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/>
    </xf>
    <xf numFmtId="0" fontId="20" fillId="10" borderId="0" xfId="0" applyFont="1" applyFill="1" applyBorder="1" applyAlignment="1">
      <alignment/>
    </xf>
    <xf numFmtId="0" fontId="20" fillId="10" borderId="0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/>
    </xf>
    <xf numFmtId="0" fontId="32" fillId="34" borderId="0" xfId="0" applyFont="1" applyFill="1" applyAlignment="1">
      <alignment/>
    </xf>
    <xf numFmtId="0" fontId="31" fillId="10" borderId="0" xfId="0" applyFont="1" applyFill="1" applyBorder="1" applyAlignment="1">
      <alignment horizontal="left"/>
    </xf>
    <xf numFmtId="0" fontId="33" fillId="36" borderId="1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/>
    </xf>
    <xf numFmtId="0" fontId="32" fillId="34" borderId="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/>
    </xf>
    <xf numFmtId="0" fontId="34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38" fillId="34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37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3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45" fillId="34" borderId="0" xfId="0" applyFont="1" applyFill="1" applyAlignment="1">
      <alignment/>
    </xf>
    <xf numFmtId="0" fontId="46" fillId="34" borderId="12" xfId="0" applyFont="1" applyFill="1" applyBorder="1" applyAlignment="1">
      <alignment/>
    </xf>
    <xf numFmtId="0" fontId="47" fillId="38" borderId="0" xfId="0" applyFont="1" applyFill="1" applyAlignment="1">
      <alignment/>
    </xf>
    <xf numFmtId="0" fontId="47" fillId="38" borderId="0" xfId="0" applyFont="1" applyFill="1" applyBorder="1" applyAlignment="1">
      <alignment/>
    </xf>
    <xf numFmtId="0" fontId="50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0" fontId="5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53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horizontal="left" vertical="center"/>
    </xf>
    <xf numFmtId="0" fontId="50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3" fillId="38" borderId="10" xfId="0" applyFont="1" applyFill="1" applyBorder="1" applyAlignment="1">
      <alignment vertical="center"/>
    </xf>
    <xf numFmtId="0" fontId="54" fillId="38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left" vertical="center"/>
    </xf>
    <xf numFmtId="0" fontId="56" fillId="38" borderId="0" xfId="0" applyFont="1" applyFill="1" applyAlignment="1">
      <alignment/>
    </xf>
    <xf numFmtId="0" fontId="57" fillId="39" borderId="0" xfId="0" applyFont="1" applyFill="1" applyAlignment="1">
      <alignment/>
    </xf>
    <xf numFmtId="0" fontId="58" fillId="39" borderId="0" xfId="0" applyFont="1" applyFill="1" applyAlignment="1">
      <alignment/>
    </xf>
    <xf numFmtId="0" fontId="57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4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48" fillId="38" borderId="0" xfId="0" applyFont="1" applyFill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10" borderId="21" xfId="0" applyFont="1" applyFill="1" applyBorder="1" applyAlignment="1">
      <alignment horizontal="left"/>
    </xf>
    <xf numFmtId="0" fontId="1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2" fillId="10" borderId="16" xfId="0" applyFont="1" applyFill="1" applyBorder="1" applyAlignment="1">
      <alignment horizontal="left"/>
    </xf>
    <xf numFmtId="0" fontId="2" fillId="10" borderId="17" xfId="0" applyFont="1" applyFill="1" applyBorder="1" applyAlignment="1">
      <alignment horizontal="left"/>
    </xf>
    <xf numFmtId="0" fontId="2" fillId="10" borderId="18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left"/>
    </xf>
    <xf numFmtId="14" fontId="7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14" fontId="7" fillId="34" borderId="12" xfId="0" applyNumberFormat="1" applyFont="1" applyFill="1" applyBorder="1" applyAlignment="1">
      <alignment horizontal="center"/>
    </xf>
    <xf numFmtId="14" fontId="7" fillId="34" borderId="13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/>
    </xf>
    <xf numFmtId="0" fontId="28" fillId="32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PERSONALIDAD  PD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325"/>
          <c:w val="0.97125"/>
          <c:h val="0.783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PERFIL!$C$17:$R$17</c:f>
              <c:strCache/>
            </c:strRef>
          </c:cat>
          <c:val>
            <c:numRef>
              <c:f>PERFIL!$C$18:$R$18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ESCALAS  DE  PERSONALIDAD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PERSONALIDAD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355"/>
          <c:w val="0.960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PERFIL!$G$60:$V$60</c:f>
              <c:strCache/>
            </c:strRef>
          </c:cat>
          <c:val>
            <c:numRef>
              <c:f>PERFIL!$G$61:$V$61</c:f>
              <c:numCache/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 ESCALAS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GRESO!A1" /><Relationship Id="rId3" Type="http://schemas.openxmlformats.org/officeDocument/2006/relationships/hyperlink" Target="#INGRES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16</xdr:row>
      <xdr:rowOff>47625</xdr:rowOff>
    </xdr:from>
    <xdr:to>
      <xdr:col>6</xdr:col>
      <xdr:colOff>714375</xdr:colOff>
      <xdr:row>21</xdr:row>
      <xdr:rowOff>57150</xdr:rowOff>
    </xdr:to>
    <xdr:pic>
      <xdr:nvPicPr>
        <xdr:cNvPr id="1" name="1 Imagen" descr="images30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5148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16</xdr:row>
      <xdr:rowOff>0</xdr:rowOff>
    </xdr:from>
    <xdr:to>
      <xdr:col>8</xdr:col>
      <xdr:colOff>152400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143625" y="3352800"/>
          <a:ext cx="781050" cy="37147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727</xdr:row>
      <xdr:rowOff>85725</xdr:rowOff>
    </xdr:from>
    <xdr:to>
      <xdr:col>8</xdr:col>
      <xdr:colOff>371475</xdr:colOff>
      <xdr:row>737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8575" y="152400000"/>
          <a:ext cx="7115175" cy="219075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142875</xdr:rowOff>
    </xdr:from>
    <xdr:to>
      <xdr:col>12</xdr:col>
      <xdr:colOff>466725</xdr:colOff>
      <xdr:row>14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981075"/>
          <a:ext cx="3895725" cy="1981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BORRE LOS VALORES 1 DE LA COLUMNA DE RESPUESTAS.
</a:t>
          </a:r>
          <a:r>
            <a:rPr lang="en-US" cap="none" sz="12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COLOQUE LOS DATOS  PERSONALES EN LAS CASILLAS CORRESPONDIENTES
</a:t>
          </a:r>
          <a:r>
            <a:rPr lang="en-US" cap="none" sz="12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LEA  LAS INSTRUCCIONES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0</xdr:rowOff>
    </xdr:from>
    <xdr:to>
      <xdr:col>23</xdr:col>
      <xdr:colOff>47625</xdr:colOff>
      <xdr:row>30</xdr:row>
      <xdr:rowOff>104775</xdr:rowOff>
    </xdr:to>
    <xdr:graphicFrame>
      <xdr:nvGraphicFramePr>
        <xdr:cNvPr id="1" name="Chart 7"/>
        <xdr:cNvGraphicFramePr/>
      </xdr:nvGraphicFramePr>
      <xdr:xfrm>
        <a:off x="76200" y="2400300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6</xdr:row>
      <xdr:rowOff>123825</xdr:rowOff>
    </xdr:from>
    <xdr:to>
      <xdr:col>77</xdr:col>
      <xdr:colOff>123825</xdr:colOff>
      <xdr:row>204</xdr:row>
      <xdr:rowOff>152400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3401675" y="1390650"/>
          <a:ext cx="8553450" cy="350424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342900</xdr:colOff>
      <xdr:row>0</xdr:row>
      <xdr:rowOff>123825</xdr:rowOff>
    </xdr:from>
    <xdr:to>
      <xdr:col>79</xdr:col>
      <xdr:colOff>57150</xdr:colOff>
      <xdr:row>138</xdr:row>
      <xdr:rowOff>38100</xdr:rowOff>
    </xdr:to>
    <xdr:sp>
      <xdr:nvSpPr>
        <xdr:cNvPr id="3" name="Rectangle 14"/>
        <xdr:cNvSpPr>
          <a:spLocks/>
        </xdr:cNvSpPr>
      </xdr:nvSpPr>
      <xdr:spPr>
        <a:xfrm flipH="1">
          <a:off x="13030200" y="123825"/>
          <a:ext cx="9296400" cy="22898100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55</xdr:row>
      <xdr:rowOff>123825</xdr:rowOff>
    </xdr:from>
    <xdr:to>
      <xdr:col>23</xdr:col>
      <xdr:colOff>19050</xdr:colOff>
      <xdr:row>74</xdr:row>
      <xdr:rowOff>180975</xdr:rowOff>
    </xdr:to>
    <xdr:graphicFrame>
      <xdr:nvGraphicFramePr>
        <xdr:cNvPr id="4" name="Chart 15"/>
        <xdr:cNvGraphicFramePr/>
      </xdr:nvGraphicFramePr>
      <xdr:xfrm>
        <a:off x="1828800" y="11563350"/>
        <a:ext cx="48672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0</xdr:col>
      <xdr:colOff>0</xdr:colOff>
      <xdr:row>11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43050"/>
          <a:ext cx="0" cy="523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ALTO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047875"/>
          <a:ext cx="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0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667000"/>
          <a:ext cx="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BAJO</a:t>
          </a:r>
        </a:p>
      </xdr:txBody>
    </xdr:sp>
    <xdr:clientData/>
  </xdr:twoCellAnchor>
  <xdr:twoCellAnchor>
    <xdr:from>
      <xdr:col>0</xdr:col>
      <xdr:colOff>0</xdr:colOff>
      <xdr:row>23</xdr:row>
      <xdr:rowOff>304800</xdr:rowOff>
    </xdr:from>
    <xdr:to>
      <xdr:col>0</xdr:col>
      <xdr:colOff>0</xdr:colOff>
      <xdr:row>27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562475"/>
          <a:ext cx="0" cy="523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ALTO</a:t>
          </a:r>
        </a:p>
      </xdr:txBody>
    </xdr:sp>
    <xdr:clientData/>
  </xdr:twoCellAnchor>
  <xdr:twoCellAnchor>
    <xdr:from>
      <xdr:col>0</xdr:col>
      <xdr:colOff>0</xdr:colOff>
      <xdr:row>26</xdr:row>
      <xdr:rowOff>161925</xdr:rowOff>
    </xdr:from>
    <xdr:to>
      <xdr:col>0</xdr:col>
      <xdr:colOff>0</xdr:colOff>
      <xdr:row>30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076825"/>
          <a:ext cx="0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0</xdr:col>
      <xdr:colOff>0</xdr:colOff>
      <xdr:row>33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695950"/>
          <a:ext cx="0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BAJO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D17" sqref="D17"/>
    </sheetView>
  </sheetViews>
  <sheetFormatPr defaultColWidth="11.421875" defaultRowHeight="12.75"/>
  <cols>
    <col min="1" max="1" width="11.421875" style="123" customWidth="1"/>
    <col min="2" max="2" width="14.28125" style="123" customWidth="1"/>
    <col min="3" max="3" width="13.421875" style="123" customWidth="1"/>
    <col min="4" max="4" width="22.00390625" style="123" customWidth="1"/>
    <col min="5" max="5" width="15.140625" style="123" customWidth="1"/>
    <col min="6" max="6" width="17.140625" style="123" customWidth="1"/>
    <col min="7" max="16384" width="11.421875" style="123" customWidth="1"/>
  </cols>
  <sheetData>
    <row r="1" spans="1:7" ht="12.75">
      <c r="A1" s="142" t="s">
        <v>235</v>
      </c>
      <c r="B1" s="142"/>
      <c r="C1" s="142"/>
      <c r="D1" s="142"/>
      <c r="E1" s="142"/>
      <c r="F1" s="142"/>
      <c r="G1" s="142"/>
    </row>
    <row r="2" spans="1:7" ht="32.25" customHeight="1">
      <c r="A2" s="142"/>
      <c r="B2" s="142"/>
      <c r="C2" s="142"/>
      <c r="D2" s="142"/>
      <c r="E2" s="142"/>
      <c r="F2" s="142"/>
      <c r="G2" s="142"/>
    </row>
    <row r="3" spans="1:7" ht="12.75">
      <c r="A3" s="142" t="s">
        <v>669</v>
      </c>
      <c r="B3" s="142"/>
      <c r="C3" s="142"/>
      <c r="D3" s="142"/>
      <c r="E3" s="142"/>
      <c r="F3" s="142"/>
      <c r="G3" s="142"/>
    </row>
    <row r="4" spans="1:7" ht="35.25" customHeight="1">
      <c r="A4" s="142"/>
      <c r="B4" s="142"/>
      <c r="C4" s="142"/>
      <c r="D4" s="142"/>
      <c r="E4" s="142"/>
      <c r="F4" s="142"/>
      <c r="G4" s="142"/>
    </row>
    <row r="5" spans="1:7" ht="25.5">
      <c r="A5" s="124"/>
      <c r="B5" s="124"/>
      <c r="C5" s="124"/>
      <c r="D5" s="124"/>
      <c r="E5" s="124"/>
      <c r="F5" s="124"/>
      <c r="G5" s="124"/>
    </row>
    <row r="6" spans="1:7" ht="25.5">
      <c r="A6" s="124"/>
      <c r="B6" s="124"/>
      <c r="C6" s="124"/>
      <c r="D6" s="124"/>
      <c r="E6" s="124"/>
      <c r="F6" s="124"/>
      <c r="G6" s="124"/>
    </row>
    <row r="7" spans="1:7" ht="25.5">
      <c r="A7" s="124"/>
      <c r="B7" s="124"/>
      <c r="C7" s="124"/>
      <c r="D7" s="124"/>
      <c r="E7" s="124"/>
      <c r="F7" s="124"/>
      <c r="G7" s="124"/>
    </row>
    <row r="8" spans="1:7" ht="15">
      <c r="A8" s="125"/>
      <c r="B8" s="125"/>
      <c r="C8" s="125"/>
      <c r="D8" s="125"/>
      <c r="E8" s="125"/>
      <c r="F8" s="125"/>
      <c r="G8" s="125"/>
    </row>
    <row r="9" spans="2:7" ht="27.75" customHeight="1">
      <c r="B9" s="127" t="s">
        <v>242</v>
      </c>
      <c r="C9" s="143"/>
      <c r="D9" s="143"/>
      <c r="E9" s="143"/>
      <c r="F9" s="143"/>
      <c r="G9" s="125"/>
    </row>
    <row r="10" spans="2:7" ht="27.75" customHeight="1">
      <c r="B10" s="128" t="s">
        <v>670</v>
      </c>
      <c r="C10" s="140"/>
      <c r="D10" s="129"/>
      <c r="E10" s="130" t="s">
        <v>651</v>
      </c>
      <c r="F10" s="141"/>
      <c r="G10" s="125"/>
    </row>
    <row r="11" spans="2:7" ht="27.75" customHeight="1">
      <c r="B11" s="131" t="s">
        <v>649</v>
      </c>
      <c r="C11" s="132"/>
      <c r="D11" s="143"/>
      <c r="E11" s="143"/>
      <c r="F11" s="133" t="s">
        <v>635</v>
      </c>
      <c r="G11" s="125"/>
    </row>
    <row r="12" spans="2:7" ht="27.75" customHeight="1">
      <c r="B12" s="128" t="s">
        <v>671</v>
      </c>
      <c r="C12" s="139"/>
      <c r="D12" s="127" t="s">
        <v>650</v>
      </c>
      <c r="E12" s="143"/>
      <c r="F12" s="143"/>
      <c r="G12" s="125"/>
    </row>
    <row r="13" spans="4:6" ht="12.75">
      <c r="D13" s="121" t="s">
        <v>659</v>
      </c>
      <c r="E13" s="121" t="s">
        <v>635</v>
      </c>
      <c r="F13" s="121" t="s">
        <v>635</v>
      </c>
    </row>
    <row r="14" spans="2:6" ht="18" customHeight="1">
      <c r="B14" s="134" t="s">
        <v>647</v>
      </c>
      <c r="C14" s="138"/>
      <c r="D14" s="135"/>
      <c r="E14" s="135" t="s">
        <v>635</v>
      </c>
      <c r="F14" s="135" t="s">
        <v>635</v>
      </c>
    </row>
    <row r="15" spans="3:6" ht="12.75">
      <c r="C15" s="136"/>
      <c r="D15" s="137" t="s">
        <v>659</v>
      </c>
      <c r="E15" s="135" t="s">
        <v>635</v>
      </c>
      <c r="F15" s="137" t="s">
        <v>635</v>
      </c>
    </row>
    <row r="16" spans="4:6" ht="12.75">
      <c r="D16" s="122" t="s">
        <v>659</v>
      </c>
      <c r="E16" s="121" t="s">
        <v>635</v>
      </c>
      <c r="F16" s="122" t="s">
        <v>635</v>
      </c>
    </row>
    <row r="17" spans="4:6" ht="12.75">
      <c r="D17" s="122" t="s">
        <v>659</v>
      </c>
      <c r="E17" s="121" t="s">
        <v>635</v>
      </c>
      <c r="F17" s="122" t="s">
        <v>635</v>
      </c>
    </row>
    <row r="18" spans="4:6" ht="12.75">
      <c r="D18" s="122" t="s">
        <v>659</v>
      </c>
      <c r="E18" s="121" t="s">
        <v>635</v>
      </c>
      <c r="F18" s="122" t="s">
        <v>635</v>
      </c>
    </row>
    <row r="19" spans="4:6" ht="12.75">
      <c r="D19" s="122" t="s">
        <v>659</v>
      </c>
      <c r="E19" s="121" t="s">
        <v>635</v>
      </c>
      <c r="F19" s="122" t="s">
        <v>635</v>
      </c>
    </row>
    <row r="20" spans="4:6" ht="12.75">
      <c r="D20" s="122" t="s">
        <v>659</v>
      </c>
      <c r="E20" s="121" t="s">
        <v>635</v>
      </c>
      <c r="F20" s="122" t="s">
        <v>635</v>
      </c>
    </row>
    <row r="21" spans="4:6" ht="12.75">
      <c r="D21" s="122" t="s">
        <v>659</v>
      </c>
      <c r="E21" s="121" t="s">
        <v>635</v>
      </c>
      <c r="F21" s="122" t="s">
        <v>635</v>
      </c>
    </row>
    <row r="22" spans="4:6" ht="12.75">
      <c r="D22" s="122" t="s">
        <v>659</v>
      </c>
      <c r="E22" s="121" t="s">
        <v>635</v>
      </c>
      <c r="F22" s="122" t="s">
        <v>635</v>
      </c>
    </row>
    <row r="23" spans="4:6" ht="12.75">
      <c r="D23" s="122" t="s">
        <v>659</v>
      </c>
      <c r="E23" s="121" t="s">
        <v>635</v>
      </c>
      <c r="F23" s="122" t="s">
        <v>635</v>
      </c>
    </row>
    <row r="24" spans="4:6" ht="12.75">
      <c r="D24" s="122" t="s">
        <v>659</v>
      </c>
      <c r="E24" s="121" t="s">
        <v>635</v>
      </c>
      <c r="F24" s="122" t="s">
        <v>635</v>
      </c>
    </row>
    <row r="25" spans="4:6" ht="12.75">
      <c r="D25" s="122" t="s">
        <v>659</v>
      </c>
      <c r="E25" s="121" t="s">
        <v>635</v>
      </c>
      <c r="F25" s="122" t="s">
        <v>635</v>
      </c>
    </row>
    <row r="26" spans="4:6" ht="12.75">
      <c r="D26" s="122" t="s">
        <v>659</v>
      </c>
      <c r="E26" s="121" t="s">
        <v>635</v>
      </c>
      <c r="F26" s="122" t="s">
        <v>635</v>
      </c>
    </row>
    <row r="27" spans="4:6" ht="12.75">
      <c r="D27" s="122" t="s">
        <v>659</v>
      </c>
      <c r="E27" s="121" t="s">
        <v>635</v>
      </c>
      <c r="F27" s="122" t="s">
        <v>635</v>
      </c>
    </row>
    <row r="28" spans="4:6" ht="12.75">
      <c r="D28" s="122" t="s">
        <v>659</v>
      </c>
      <c r="E28" s="121" t="s">
        <v>635</v>
      </c>
      <c r="F28" s="122" t="s">
        <v>635</v>
      </c>
    </row>
    <row r="29" spans="4:6" ht="12.75">
      <c r="D29" s="122" t="s">
        <v>659</v>
      </c>
      <c r="E29" s="121" t="s">
        <v>635</v>
      </c>
      <c r="F29" s="122" t="s">
        <v>635</v>
      </c>
    </row>
    <row r="30" spans="4:6" ht="12.75">
      <c r="D30" s="122" t="s">
        <v>659</v>
      </c>
      <c r="E30" s="121" t="s">
        <v>635</v>
      </c>
      <c r="F30" s="122" t="s">
        <v>635</v>
      </c>
    </row>
    <row r="31" spans="4:6" ht="12.75">
      <c r="D31" s="122" t="s">
        <v>659</v>
      </c>
      <c r="E31" s="121" t="s">
        <v>635</v>
      </c>
      <c r="F31" s="122" t="s">
        <v>635</v>
      </c>
    </row>
    <row r="32" spans="4:6" ht="12.75">
      <c r="D32" s="122" t="s">
        <v>659</v>
      </c>
      <c r="E32" s="121" t="s">
        <v>635</v>
      </c>
      <c r="F32" s="122" t="s">
        <v>635</v>
      </c>
    </row>
    <row r="33" spans="4:6" ht="12.75">
      <c r="D33" s="122" t="s">
        <v>659</v>
      </c>
      <c r="E33" s="121" t="s">
        <v>635</v>
      </c>
      <c r="F33" s="122" t="s">
        <v>635</v>
      </c>
    </row>
    <row r="34" spans="4:6" ht="12.75">
      <c r="D34" s="122" t="s">
        <v>659</v>
      </c>
      <c r="E34" s="121" t="s">
        <v>635</v>
      </c>
      <c r="F34" s="122" t="s">
        <v>635</v>
      </c>
    </row>
    <row r="35" spans="4:6" ht="12.75">
      <c r="D35" s="122" t="s">
        <v>659</v>
      </c>
      <c r="E35" s="121" t="s">
        <v>635</v>
      </c>
      <c r="F35" s="122" t="s">
        <v>635</v>
      </c>
    </row>
    <row r="36" spans="4:6" ht="12.75">
      <c r="D36" s="122" t="s">
        <v>659</v>
      </c>
      <c r="E36" s="121" t="s">
        <v>635</v>
      </c>
      <c r="F36" s="122" t="s">
        <v>635</v>
      </c>
    </row>
    <row r="37" spans="4:6" ht="12.75">
      <c r="D37" s="121" t="s">
        <v>652</v>
      </c>
      <c r="E37" s="121" t="s">
        <v>660</v>
      </c>
      <c r="F37" s="122" t="s">
        <v>665</v>
      </c>
    </row>
    <row r="38" spans="4:6" ht="12.75">
      <c r="D38" s="121" t="s">
        <v>653</v>
      </c>
      <c r="E38" s="121" t="s">
        <v>661</v>
      </c>
      <c r="F38" s="122" t="s">
        <v>666</v>
      </c>
    </row>
    <row r="39" spans="4:6" ht="12.75">
      <c r="D39" s="122" t="s">
        <v>654</v>
      </c>
      <c r="E39" s="121" t="s">
        <v>662</v>
      </c>
      <c r="F39" s="121"/>
    </row>
    <row r="40" spans="4:6" ht="12.75">
      <c r="D40" s="122" t="s">
        <v>655</v>
      </c>
      <c r="E40" s="121" t="s">
        <v>663</v>
      </c>
      <c r="F40" s="121"/>
    </row>
    <row r="41" spans="4:6" ht="12.75">
      <c r="D41" s="122" t="s">
        <v>656</v>
      </c>
      <c r="E41" s="121" t="s">
        <v>664</v>
      </c>
      <c r="F41" s="121"/>
    </row>
    <row r="42" spans="4:6" ht="12.75">
      <c r="D42" s="122" t="s">
        <v>657</v>
      </c>
      <c r="E42" s="121"/>
      <c r="F42" s="121"/>
    </row>
    <row r="43" spans="4:6" ht="12.75">
      <c r="D43" s="122" t="s">
        <v>658</v>
      </c>
      <c r="E43" s="121"/>
      <c r="F43" s="121"/>
    </row>
    <row r="44" spans="4:6" ht="12.75">
      <c r="D44" s="126"/>
      <c r="E44" s="126"/>
      <c r="F44" s="126"/>
    </row>
  </sheetData>
  <sheetProtection/>
  <mergeCells count="5">
    <mergeCell ref="A1:G2"/>
    <mergeCell ref="C9:F9"/>
    <mergeCell ref="D11:E11"/>
    <mergeCell ref="E12:F12"/>
    <mergeCell ref="A3:G4"/>
  </mergeCells>
  <printOptions/>
  <pageMargins left="0.7" right="0.7" top="0.75" bottom="0.75" header="0.3" footer="0.3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07"/>
  <sheetViews>
    <sheetView tabSelected="1" zoomScalePageLayoutView="0" workbookViewId="0" topLeftCell="A9">
      <selection activeCell="A1" sqref="A1"/>
    </sheetView>
  </sheetViews>
  <sheetFormatPr defaultColWidth="11.421875" defaultRowHeight="16.5" customHeight="1"/>
  <cols>
    <col min="1" max="1" width="5.00390625" style="1" customWidth="1"/>
    <col min="2" max="2" width="5.140625" style="1" customWidth="1"/>
    <col min="3" max="3" width="24.421875" style="1" customWidth="1"/>
    <col min="4" max="4" width="20.421875" style="1" customWidth="1"/>
    <col min="5" max="5" width="8.28125" style="1" customWidth="1"/>
    <col min="6" max="6" width="24.421875" style="1" customWidth="1"/>
    <col min="7" max="7" width="5.7109375" style="1" customWidth="1"/>
    <col min="8" max="8" width="8.140625" style="14" customWidth="1"/>
    <col min="9" max="9" width="12.7109375" style="1" customWidth="1"/>
    <col min="10" max="10" width="11.421875" style="34" customWidth="1"/>
    <col min="11" max="15" width="11.421875" style="37" customWidth="1"/>
    <col min="16" max="21" width="5.7109375" style="111" customWidth="1"/>
    <col min="22" max="26" width="11.421875" style="37" customWidth="1"/>
    <col min="27" max="16384" width="11.421875" style="1" customWidth="1"/>
  </cols>
  <sheetData>
    <row r="2" spans="2:7" ht="16.5" customHeight="1">
      <c r="B2" s="147" t="s">
        <v>246</v>
      </c>
      <c r="C2" s="148"/>
      <c r="D2" s="148"/>
      <c r="E2" s="148"/>
      <c r="F2" s="148"/>
      <c r="G2" s="149"/>
    </row>
    <row r="3" spans="2:7" ht="16.5" customHeight="1">
      <c r="B3" s="150" t="s">
        <v>120</v>
      </c>
      <c r="C3" s="151"/>
      <c r="D3" s="151"/>
      <c r="E3" s="151"/>
      <c r="F3" s="151"/>
      <c r="G3" s="152"/>
    </row>
    <row r="4" spans="2:7" ht="16.5" customHeight="1">
      <c r="B4" s="144" t="s">
        <v>121</v>
      </c>
      <c r="C4" s="145"/>
      <c r="D4" s="145"/>
      <c r="E4" s="145"/>
      <c r="F4" s="145"/>
      <c r="G4" s="146"/>
    </row>
    <row r="5" spans="1:16" ht="16.5" customHeight="1">
      <c r="A5" s="2"/>
      <c r="B5" s="144" t="s">
        <v>122</v>
      </c>
      <c r="C5" s="145"/>
      <c r="D5" s="145"/>
      <c r="E5" s="145"/>
      <c r="F5" s="145"/>
      <c r="G5" s="146"/>
      <c r="I5" s="2"/>
      <c r="J5" s="35"/>
      <c r="K5" s="38"/>
      <c r="L5" s="38"/>
      <c r="M5" s="38"/>
      <c r="N5" s="38"/>
      <c r="O5" s="38"/>
      <c r="P5" s="112"/>
    </row>
    <row r="6" spans="1:16" ht="16.5" customHeight="1">
      <c r="A6" s="2"/>
      <c r="B6" s="144" t="s">
        <v>123</v>
      </c>
      <c r="C6" s="145"/>
      <c r="D6" s="145"/>
      <c r="E6" s="145"/>
      <c r="F6" s="145"/>
      <c r="G6" s="146"/>
      <c r="I6" s="2"/>
      <c r="J6" s="35"/>
      <c r="K6" s="38"/>
      <c r="L6" s="38"/>
      <c r="M6" s="38"/>
      <c r="N6" s="38"/>
      <c r="O6" s="38"/>
      <c r="P6" s="112"/>
    </row>
    <row r="7" spans="1:16" ht="16.5" customHeight="1">
      <c r="A7" s="2"/>
      <c r="B7" s="144" t="s">
        <v>124</v>
      </c>
      <c r="C7" s="145"/>
      <c r="D7" s="145"/>
      <c r="E7" s="145"/>
      <c r="F7" s="145"/>
      <c r="G7" s="146"/>
      <c r="I7" s="2"/>
      <c r="J7" s="35"/>
      <c r="K7" s="38"/>
      <c r="L7" s="38"/>
      <c r="M7" s="38"/>
      <c r="N7" s="38"/>
      <c r="O7" s="38"/>
      <c r="P7" s="112"/>
    </row>
    <row r="8" spans="1:16" ht="16.5" customHeight="1">
      <c r="A8" s="2"/>
      <c r="B8" s="144" t="s">
        <v>125</v>
      </c>
      <c r="C8" s="145"/>
      <c r="D8" s="145"/>
      <c r="E8" s="145"/>
      <c r="F8" s="145"/>
      <c r="G8" s="146"/>
      <c r="I8" s="2"/>
      <c r="J8" s="35"/>
      <c r="K8" s="38"/>
      <c r="L8" s="38"/>
      <c r="M8" s="38"/>
      <c r="N8" s="38"/>
      <c r="O8" s="38"/>
      <c r="P8" s="112"/>
    </row>
    <row r="9" spans="1:16" ht="16.5" customHeight="1">
      <c r="A9" s="2"/>
      <c r="B9" s="41"/>
      <c r="C9" s="42"/>
      <c r="D9" s="42"/>
      <c r="E9" s="42"/>
      <c r="F9" s="42"/>
      <c r="G9" s="43"/>
      <c r="I9" s="2"/>
      <c r="J9" s="35"/>
      <c r="K9" s="38"/>
      <c r="L9" s="38"/>
      <c r="M9" s="38"/>
      <c r="N9" s="38"/>
      <c r="O9" s="38"/>
      <c r="P9" s="112"/>
    </row>
    <row r="10" spans="1:16" ht="16.5" customHeight="1">
      <c r="A10" s="2"/>
      <c r="B10" s="48" t="s">
        <v>285</v>
      </c>
      <c r="C10" s="42"/>
      <c r="D10" s="42"/>
      <c r="E10" s="42"/>
      <c r="F10" s="42"/>
      <c r="G10" s="43"/>
      <c r="I10" s="2"/>
      <c r="J10" s="35"/>
      <c r="K10" s="38"/>
      <c r="L10" s="38"/>
      <c r="M10" s="38"/>
      <c r="N10" s="38"/>
      <c r="O10" s="38"/>
      <c r="P10" s="112"/>
    </row>
    <row r="11" spans="1:16" ht="16.5" customHeight="1">
      <c r="A11" s="2"/>
      <c r="B11" s="41" t="s">
        <v>288</v>
      </c>
      <c r="C11" s="42"/>
      <c r="D11" s="42"/>
      <c r="E11" s="42"/>
      <c r="F11" s="42"/>
      <c r="G11" s="43"/>
      <c r="I11" s="2"/>
      <c r="J11" s="35"/>
      <c r="K11" s="38"/>
      <c r="L11" s="38"/>
      <c r="M11" s="38"/>
      <c r="N11" s="38"/>
      <c r="O11" s="38"/>
      <c r="P11" s="112"/>
    </row>
    <row r="12" spans="1:16" ht="16.5" customHeight="1">
      <c r="A12" s="2"/>
      <c r="B12" s="144" t="s">
        <v>287</v>
      </c>
      <c r="C12" s="145"/>
      <c r="D12" s="145"/>
      <c r="E12" s="145"/>
      <c r="F12" s="145"/>
      <c r="G12" s="146"/>
      <c r="I12" s="2"/>
      <c r="J12" s="35"/>
      <c r="K12" s="38"/>
      <c r="L12" s="38"/>
      <c r="M12" s="38"/>
      <c r="N12" s="38"/>
      <c r="O12" s="38"/>
      <c r="P12" s="112"/>
    </row>
    <row r="13" spans="1:16" ht="16.5" customHeight="1">
      <c r="A13" s="2"/>
      <c r="B13" s="144" t="s">
        <v>286</v>
      </c>
      <c r="C13" s="145"/>
      <c r="D13" s="145"/>
      <c r="E13" s="145"/>
      <c r="F13" s="145"/>
      <c r="G13" s="146"/>
      <c r="I13" s="2"/>
      <c r="J13" s="35"/>
      <c r="K13" s="38"/>
      <c r="L13" s="38"/>
      <c r="M13" s="38"/>
      <c r="N13" s="38"/>
      <c r="O13" s="38"/>
      <c r="P13" s="112"/>
    </row>
    <row r="14" spans="1:19" ht="16.5" customHeight="1">
      <c r="A14" s="2"/>
      <c r="B14" s="144" t="s">
        <v>247</v>
      </c>
      <c r="C14" s="145"/>
      <c r="D14" s="145"/>
      <c r="E14" s="145"/>
      <c r="F14" s="145"/>
      <c r="G14" s="146"/>
      <c r="I14" s="2"/>
      <c r="J14" s="35"/>
      <c r="K14" s="38"/>
      <c r="L14" s="38"/>
      <c r="M14" s="38"/>
      <c r="N14" s="38"/>
      <c r="O14" s="58"/>
      <c r="P14" s="113" t="s">
        <v>229</v>
      </c>
      <c r="Q14" s="113" t="s">
        <v>255</v>
      </c>
      <c r="R14" s="113" t="s">
        <v>256</v>
      </c>
      <c r="S14" s="114"/>
    </row>
    <row r="15" spans="1:19" ht="16.5" customHeight="1">
      <c r="A15" s="2"/>
      <c r="B15" s="155" t="s">
        <v>284</v>
      </c>
      <c r="C15" s="156"/>
      <c r="D15" s="156"/>
      <c r="E15" s="156"/>
      <c r="F15" s="156"/>
      <c r="G15" s="157"/>
      <c r="I15" s="2"/>
      <c r="J15" s="35"/>
      <c r="K15" s="38"/>
      <c r="L15" s="38"/>
      <c r="M15" s="38"/>
      <c r="N15" s="38"/>
      <c r="O15" s="58"/>
      <c r="P15" s="113" t="s">
        <v>214</v>
      </c>
      <c r="Q15" s="113">
        <f>(H21+H144+H152+H278+H286+H413+H423+H544+H554+H680+H688)*2</f>
        <v>0</v>
      </c>
      <c r="R15" s="113">
        <f>H20+H145+H153+H277+H285+H414+H422+H545+H553+H681+H689</f>
        <v>0</v>
      </c>
      <c r="S15" s="113">
        <f>SUM(Q15:R15)</f>
        <v>0</v>
      </c>
    </row>
    <row r="16" spans="1:19" ht="16.5" customHeight="1">
      <c r="A16" s="2"/>
      <c r="B16" s="2"/>
      <c r="C16" s="2"/>
      <c r="D16" s="2"/>
      <c r="E16" s="2"/>
      <c r="F16" s="2"/>
      <c r="G16" s="2"/>
      <c r="H16" s="4" t="s">
        <v>250</v>
      </c>
      <c r="I16" s="2"/>
      <c r="J16" s="35"/>
      <c r="K16" s="38"/>
      <c r="L16" s="38"/>
      <c r="M16" s="38"/>
      <c r="N16" s="38"/>
      <c r="O16" s="58"/>
      <c r="P16" s="113" t="s">
        <v>215</v>
      </c>
      <c r="Q16" s="113"/>
      <c r="R16" s="113">
        <f>H741+H747+H749+H753+H759+H761+H766+H771+H775+H779+H783+H788+H793+H798+H803</f>
        <v>0</v>
      </c>
      <c r="S16" s="113">
        <f aca="true" t="shared" si="0" ref="S16:S30">SUM(Q16:R16)</f>
        <v>0</v>
      </c>
    </row>
    <row r="17" spans="1:19" ht="16.5" customHeight="1">
      <c r="A17" s="4" t="s">
        <v>248</v>
      </c>
      <c r="B17" s="154" t="s">
        <v>249</v>
      </c>
      <c r="C17" s="154"/>
      <c r="D17" s="154"/>
      <c r="E17" s="154"/>
      <c r="F17" s="154"/>
      <c r="G17" s="154"/>
      <c r="I17" s="2"/>
      <c r="J17" s="35"/>
      <c r="K17" s="38"/>
      <c r="L17" s="38"/>
      <c r="M17" s="38"/>
      <c r="N17" s="38"/>
      <c r="O17" s="58"/>
      <c r="P17" s="113" t="s">
        <v>216</v>
      </c>
      <c r="Q17" s="113">
        <f>(H23+H150+H163+H280+H294+H417+H548+H562+H684+H692)*2</f>
        <v>0</v>
      </c>
      <c r="R17" s="113">
        <f>H24+H149+H162+H281+H293+H418+H549+H561+H685+H693</f>
        <v>0</v>
      </c>
      <c r="S17" s="113">
        <f t="shared" si="0"/>
        <v>0</v>
      </c>
    </row>
    <row r="18" spans="1:26" s="8" customFormat="1" ht="16.5" customHeight="1">
      <c r="A18" s="5">
        <v>1</v>
      </c>
      <c r="B18" s="6" t="s">
        <v>258</v>
      </c>
      <c r="C18" s="6"/>
      <c r="D18" s="6"/>
      <c r="E18" s="6"/>
      <c r="F18" s="6"/>
      <c r="G18" s="6"/>
      <c r="H18" s="5"/>
      <c r="I18" s="7"/>
      <c r="J18" s="36"/>
      <c r="K18" s="39"/>
      <c r="L18" s="39"/>
      <c r="M18" s="39"/>
      <c r="N18" s="39"/>
      <c r="O18" s="58"/>
      <c r="P18" s="113" t="s">
        <v>217</v>
      </c>
      <c r="Q18" s="113">
        <f>(H27+H165+H173+H288+H425+H440+H556+H564+H698+H704)*2</f>
        <v>0</v>
      </c>
      <c r="R18" s="113">
        <f>H28+H166+H174+H289+H426+H439+H557+H565+H697+H705</f>
        <v>0</v>
      </c>
      <c r="S18" s="113">
        <f t="shared" si="0"/>
        <v>0</v>
      </c>
      <c r="T18" s="111"/>
      <c r="U18" s="115"/>
      <c r="V18" s="40"/>
      <c r="W18" s="40"/>
      <c r="X18" s="40"/>
      <c r="Y18" s="40"/>
      <c r="Z18" s="40"/>
    </row>
    <row r="19" spans="1:19" ht="16.5" customHeight="1">
      <c r="A19" s="3"/>
      <c r="B19" s="5" t="s">
        <v>251</v>
      </c>
      <c r="C19" s="9" t="s">
        <v>213</v>
      </c>
      <c r="D19" s="9"/>
      <c r="E19" s="9"/>
      <c r="F19" s="9"/>
      <c r="G19" s="10"/>
      <c r="H19" s="15"/>
      <c r="I19" s="2"/>
      <c r="J19" s="35"/>
      <c r="K19" s="38"/>
      <c r="L19" s="38"/>
      <c r="M19" s="38"/>
      <c r="N19" s="38"/>
      <c r="O19" s="58"/>
      <c r="P19" s="113" t="s">
        <v>218</v>
      </c>
      <c r="Q19" s="113">
        <f>(H31+H43+H171+H177+H296+H307+H429+H442+H573+H702)*2</f>
        <v>0</v>
      </c>
      <c r="R19" s="113">
        <f>H32+H42+H170+H178+H297+H307+H430+H443+H574+H701</f>
        <v>0</v>
      </c>
      <c r="S19" s="113">
        <f t="shared" si="0"/>
        <v>0</v>
      </c>
    </row>
    <row r="20" spans="1:19" ht="16.5" customHeight="1">
      <c r="A20" s="3"/>
      <c r="B20" s="5" t="s">
        <v>252</v>
      </c>
      <c r="C20" s="9" t="s">
        <v>259</v>
      </c>
      <c r="D20" s="9"/>
      <c r="E20" s="9"/>
      <c r="F20" s="9"/>
      <c r="G20" s="10"/>
      <c r="H20" s="15"/>
      <c r="I20" s="2"/>
      <c r="J20" s="35"/>
      <c r="K20" s="38"/>
      <c r="L20" s="38"/>
      <c r="M20" s="38"/>
      <c r="N20" s="38"/>
      <c r="O20" s="58"/>
      <c r="P20" s="113" t="s">
        <v>219</v>
      </c>
      <c r="Q20" s="113">
        <f>(H36+H45+H181+H301+H315+H446+H457+H571+H583+H710+H716)*2</f>
        <v>0</v>
      </c>
      <c r="R20" s="113">
        <f>H37+H46+H182+H302+H315+H447+H456+H570+H582+H709+H717</f>
        <v>0</v>
      </c>
      <c r="S20" s="113">
        <f t="shared" si="0"/>
        <v>0</v>
      </c>
    </row>
    <row r="21" spans="1:19" ht="16.5" customHeight="1">
      <c r="A21" s="3"/>
      <c r="B21" s="5" t="s">
        <v>253</v>
      </c>
      <c r="C21" s="9" t="s">
        <v>289</v>
      </c>
      <c r="D21" s="9"/>
      <c r="E21" s="9"/>
      <c r="F21" s="9"/>
      <c r="G21" s="10"/>
      <c r="H21" s="15"/>
      <c r="I21" s="2"/>
      <c r="J21" s="35"/>
      <c r="K21" s="38"/>
      <c r="L21" s="38"/>
      <c r="M21" s="38"/>
      <c r="N21" s="38"/>
      <c r="O21" s="58"/>
      <c r="P21" s="113" t="s">
        <v>220</v>
      </c>
      <c r="Q21" s="113">
        <f>(H53+H187+H311+H317+H452+H462+H573+H585+H714+H718)*2</f>
        <v>0</v>
      </c>
      <c r="R21" s="113">
        <f>H54+H186+H310+H318+H451+H461+H574+H586+H713+H717</f>
        <v>0</v>
      </c>
      <c r="S21" s="113">
        <f t="shared" si="0"/>
        <v>0</v>
      </c>
    </row>
    <row r="22" spans="1:26" s="8" customFormat="1" ht="16.5" customHeight="1">
      <c r="A22" s="5">
        <v>2</v>
      </c>
      <c r="B22" s="6" t="s">
        <v>260</v>
      </c>
      <c r="C22" s="6"/>
      <c r="D22" s="6"/>
      <c r="E22" s="6"/>
      <c r="F22" s="6"/>
      <c r="G22" s="6"/>
      <c r="H22" s="5"/>
      <c r="I22" s="7"/>
      <c r="J22" s="36"/>
      <c r="K22" s="39"/>
      <c r="L22" s="39"/>
      <c r="M22" s="39"/>
      <c r="N22" s="39"/>
      <c r="O22" s="58"/>
      <c r="P22" s="113" t="s">
        <v>221</v>
      </c>
      <c r="Q22" s="113">
        <f>(H51+H57+H189+H197+H321+H335+H464+H473+H583+H600+H726)*2</f>
        <v>0</v>
      </c>
      <c r="R22" s="113">
        <f>H50+H58+H190+H198+H322+H336+H465+H472+H582+H599+H725</f>
        <v>0</v>
      </c>
      <c r="S22" s="113">
        <f t="shared" si="0"/>
        <v>0</v>
      </c>
      <c r="T22" s="115"/>
      <c r="U22" s="115"/>
      <c r="V22" s="40"/>
      <c r="W22" s="40"/>
      <c r="X22" s="40"/>
      <c r="Y22" s="40"/>
      <c r="Z22" s="40"/>
    </row>
    <row r="23" spans="1:19" ht="16.5" customHeight="1">
      <c r="A23" s="3"/>
      <c r="B23" s="5" t="s">
        <v>251</v>
      </c>
      <c r="C23" s="9" t="s">
        <v>278</v>
      </c>
      <c r="D23" s="9"/>
      <c r="E23" s="9"/>
      <c r="F23" s="9"/>
      <c r="G23" s="10"/>
      <c r="H23" s="15"/>
      <c r="I23" s="2"/>
      <c r="J23" s="35"/>
      <c r="K23" s="38"/>
      <c r="L23" s="38"/>
      <c r="M23" s="38"/>
      <c r="N23" s="38"/>
      <c r="O23" s="58"/>
      <c r="P23" s="113" t="s">
        <v>240</v>
      </c>
      <c r="Q23" s="113">
        <f>(H61+H66+H193+H203+H330+H341+H470+H481+H596+H603)*2</f>
        <v>0</v>
      </c>
      <c r="R23" s="113">
        <f>H62+H67+H194+H202+H331+H340+H469+H482+H595+H604</f>
        <v>0</v>
      </c>
      <c r="S23" s="113">
        <f t="shared" si="0"/>
        <v>0</v>
      </c>
    </row>
    <row r="24" spans="1:19" ht="16.5" customHeight="1">
      <c r="A24" s="3"/>
      <c r="B24" s="5" t="s">
        <v>252</v>
      </c>
      <c r="C24" s="9" t="s">
        <v>259</v>
      </c>
      <c r="D24" s="9"/>
      <c r="E24" s="9"/>
      <c r="F24" s="9"/>
      <c r="G24" s="10"/>
      <c r="H24" s="15"/>
      <c r="I24" s="2"/>
      <c r="J24" s="35"/>
      <c r="K24" s="38"/>
      <c r="L24" s="38"/>
      <c r="M24" s="38"/>
      <c r="N24" s="38"/>
      <c r="O24" s="58"/>
      <c r="P24" s="113" t="s">
        <v>222</v>
      </c>
      <c r="Q24" s="113">
        <f>(H66+H75+H90+H207+H219+H343+H353+H477+H491+H608+H621)*2</f>
        <v>0</v>
      </c>
      <c r="R24" s="113">
        <f>H67+H76+H89+H206+H218+H344+H352+H478+H490+H609+H622</f>
        <v>0</v>
      </c>
      <c r="S24" s="113">
        <f t="shared" si="0"/>
        <v>0</v>
      </c>
    </row>
    <row r="25" spans="1:19" ht="16.5" customHeight="1">
      <c r="A25" s="3"/>
      <c r="B25" s="5" t="s">
        <v>253</v>
      </c>
      <c r="C25" s="9" t="s">
        <v>261</v>
      </c>
      <c r="D25" s="9"/>
      <c r="E25" s="9"/>
      <c r="F25" s="9"/>
      <c r="G25" s="10"/>
      <c r="H25" s="15"/>
      <c r="I25" s="2"/>
      <c r="J25" s="35"/>
      <c r="K25" s="38"/>
      <c r="L25" s="38"/>
      <c r="M25" s="38"/>
      <c r="N25" s="38"/>
      <c r="O25" s="58"/>
      <c r="P25" s="113" t="s">
        <v>223</v>
      </c>
      <c r="Q25" s="113">
        <f>(H81+H94+H209+H221+H347+H365+H485+H504+H613+H633)*2</f>
        <v>0</v>
      </c>
      <c r="R25" s="113">
        <f>H80+H93+H210+H222+H348+H364+H486+H504+H613+H634</f>
        <v>0</v>
      </c>
      <c r="S25" s="113">
        <f t="shared" si="0"/>
        <v>0</v>
      </c>
    </row>
    <row r="26" spans="1:26" s="8" customFormat="1" ht="16.5" customHeight="1">
      <c r="A26" s="5">
        <v>3</v>
      </c>
      <c r="B26" s="6" t="s">
        <v>263</v>
      </c>
      <c r="C26" s="6"/>
      <c r="D26" s="6"/>
      <c r="E26" s="6"/>
      <c r="F26" s="6"/>
      <c r="G26" s="6"/>
      <c r="H26" s="5"/>
      <c r="I26" s="7"/>
      <c r="J26" s="36"/>
      <c r="K26" s="39"/>
      <c r="L26" s="39"/>
      <c r="M26" s="39"/>
      <c r="N26" s="39"/>
      <c r="O26" s="58"/>
      <c r="P26" s="113" t="s">
        <v>224</v>
      </c>
      <c r="Q26" s="113">
        <f>(H98+H106+H225+H237+H357+H375+H497+H512+H625+H641)*2</f>
        <v>0</v>
      </c>
      <c r="R26" s="113">
        <f>H97+H105+H226+H238+H356+H376+H498+H511+H626+H642</f>
        <v>0</v>
      </c>
      <c r="S26" s="113">
        <f t="shared" si="0"/>
        <v>0</v>
      </c>
      <c r="T26" s="115"/>
      <c r="U26" s="115"/>
      <c r="V26" s="40"/>
      <c r="W26" s="40"/>
      <c r="X26" s="40"/>
      <c r="Y26" s="40"/>
      <c r="Z26" s="40"/>
    </row>
    <row r="27" spans="1:19" ht="16.5" customHeight="1">
      <c r="A27" s="3"/>
      <c r="B27" s="5" t="s">
        <v>251</v>
      </c>
      <c r="C27" s="9" t="s">
        <v>262</v>
      </c>
      <c r="D27" s="9"/>
      <c r="E27" s="9"/>
      <c r="F27" s="9"/>
      <c r="G27" s="10"/>
      <c r="H27" s="15"/>
      <c r="I27" s="2"/>
      <c r="J27" s="35"/>
      <c r="K27" s="38"/>
      <c r="L27" s="38"/>
      <c r="M27" s="38"/>
      <c r="N27" s="38"/>
      <c r="O27" s="58"/>
      <c r="P27" s="113" t="s">
        <v>498</v>
      </c>
      <c r="Q27" s="113">
        <f>(H101+H108+H118+H231+H233+H243+H359+H373+H379+H506+H514+H627+H637+H648)*2</f>
        <v>0</v>
      </c>
      <c r="R27" s="113">
        <f>H101+H109+H117+H230+H234+H242+H359+H373+H379+H507+H515+H626+H638+H647</f>
        <v>0</v>
      </c>
      <c r="S27" s="113">
        <f t="shared" si="0"/>
        <v>0</v>
      </c>
    </row>
    <row r="28" spans="1:19" ht="16.5" customHeight="1">
      <c r="A28" s="3"/>
      <c r="B28" s="5" t="s">
        <v>252</v>
      </c>
      <c r="C28" s="9" t="s">
        <v>259</v>
      </c>
      <c r="D28" s="9"/>
      <c r="E28" s="9"/>
      <c r="F28" s="9"/>
      <c r="G28" s="10"/>
      <c r="H28" s="15"/>
      <c r="I28" s="2"/>
      <c r="J28" s="35"/>
      <c r="K28" s="38"/>
      <c r="L28" s="38"/>
      <c r="M28" s="38"/>
      <c r="N28" s="38"/>
      <c r="O28" s="58"/>
      <c r="P28" s="113" t="s">
        <v>499</v>
      </c>
      <c r="Q28" s="113">
        <f>(H122+H128+H247+H260+H383+H398+H518+H528+H650+H668)*2</f>
        <v>0</v>
      </c>
      <c r="R28" s="113">
        <f>H121+H129+H246+H261+H384+H397+H519+H527+H651+H667</f>
        <v>0</v>
      </c>
      <c r="S28" s="113">
        <f t="shared" si="0"/>
        <v>0</v>
      </c>
    </row>
    <row r="29" spans="1:19" ht="16.5" customHeight="1">
      <c r="A29" s="3"/>
      <c r="B29" s="5" t="s">
        <v>253</v>
      </c>
      <c r="C29" s="9" t="s">
        <v>265</v>
      </c>
      <c r="D29" s="9"/>
      <c r="E29" s="9"/>
      <c r="F29" s="9"/>
      <c r="G29" s="10"/>
      <c r="H29" s="15"/>
      <c r="I29" s="2"/>
      <c r="J29" s="35"/>
      <c r="K29" s="38"/>
      <c r="L29" s="38"/>
      <c r="M29" s="38"/>
      <c r="N29" s="38"/>
      <c r="O29" s="58"/>
      <c r="P29" s="113" t="s">
        <v>500</v>
      </c>
      <c r="Q29" s="113">
        <f>(H126+H138+H252+H268+H389+H400+H524+H536+H660+H671)*2</f>
        <v>0</v>
      </c>
      <c r="R29" s="113">
        <f>H125+H137+H251+H269+H388+H401+H523+H537+H659+H672</f>
        <v>0</v>
      </c>
      <c r="S29" s="113">
        <f t="shared" si="0"/>
        <v>0</v>
      </c>
    </row>
    <row r="30" spans="1:26" s="8" customFormat="1" ht="16.5" customHeight="1">
      <c r="A30" s="5">
        <v>4</v>
      </c>
      <c r="B30" s="6" t="s">
        <v>264</v>
      </c>
      <c r="C30" s="6"/>
      <c r="D30" s="6"/>
      <c r="E30" s="6"/>
      <c r="F30" s="6"/>
      <c r="G30" s="6"/>
      <c r="H30" s="5"/>
      <c r="I30" s="7"/>
      <c r="J30" s="36"/>
      <c r="K30" s="39"/>
      <c r="L30" s="39"/>
      <c r="M30" s="39"/>
      <c r="N30" s="39"/>
      <c r="O30" s="58"/>
      <c r="P30" s="113" t="s">
        <v>501</v>
      </c>
      <c r="Q30" s="113">
        <f>(H132+H140+H266+H272+H394+H407+H533+H540+H662+H676)*2</f>
        <v>0</v>
      </c>
      <c r="R30" s="113">
        <f>H133+H141+H265+H273+H393+H406+H532+H541+H663+H677</f>
        <v>0</v>
      </c>
      <c r="S30" s="113">
        <f t="shared" si="0"/>
        <v>0</v>
      </c>
      <c r="T30" s="115"/>
      <c r="U30" s="115"/>
      <c r="V30" s="40"/>
      <c r="W30" s="40"/>
      <c r="X30" s="40"/>
      <c r="Y30" s="40"/>
      <c r="Z30" s="40"/>
    </row>
    <row r="31" spans="1:19" ht="16.5" customHeight="1">
      <c r="A31" s="3"/>
      <c r="B31" s="5" t="s">
        <v>251</v>
      </c>
      <c r="C31" s="9" t="s">
        <v>278</v>
      </c>
      <c r="D31" s="9"/>
      <c r="E31" s="9"/>
      <c r="F31" s="9"/>
      <c r="G31" s="10"/>
      <c r="H31" s="15"/>
      <c r="I31" s="2"/>
      <c r="J31" s="35"/>
      <c r="K31" s="38"/>
      <c r="L31" s="38"/>
      <c r="M31" s="38"/>
      <c r="N31" s="38"/>
      <c r="O31" s="58"/>
      <c r="P31" s="113" t="s">
        <v>210</v>
      </c>
      <c r="Q31" s="113">
        <f>(H85+H114+H158+H215+H257+H327+H369+H411+H435+H495+H619+H654)*2</f>
        <v>0</v>
      </c>
      <c r="R31" s="113">
        <f>H84+H113+H157+H214+H256+H326+H368+H410+H434+H494+H618+H655</f>
        <v>0</v>
      </c>
      <c r="S31" s="113">
        <f>SUM(Q31:R31)</f>
        <v>0</v>
      </c>
    </row>
    <row r="32" spans="1:19" ht="16.5" customHeight="1">
      <c r="A32" s="3"/>
      <c r="B32" s="5" t="s">
        <v>252</v>
      </c>
      <c r="C32" s="9" t="s">
        <v>259</v>
      </c>
      <c r="D32" s="9"/>
      <c r="E32" s="9"/>
      <c r="F32" s="9"/>
      <c r="G32" s="10"/>
      <c r="H32" s="15"/>
      <c r="I32" s="2"/>
      <c r="J32" s="35"/>
      <c r="K32" s="38"/>
      <c r="L32" s="38"/>
      <c r="M32" s="38"/>
      <c r="N32" s="38"/>
      <c r="O32" s="58"/>
      <c r="P32" s="113" t="s">
        <v>211</v>
      </c>
      <c r="Q32" s="113"/>
      <c r="R32" s="113">
        <f>H37+H50+H58+H76+H84+H109+H117+H125+H129+H133+H162+H166+H226+H246+H277+H326+H348+H368+H388+H393+H397+H422+H434+H439+H478+H498+H519+H527+H537+H549+H557+H561+H599+H618+H647+H659+H677+H685</f>
        <v>0</v>
      </c>
      <c r="S32" s="113">
        <f>SUM(Q32:R32)</f>
        <v>0</v>
      </c>
    </row>
    <row r="33" spans="1:19" ht="16.5" customHeight="1">
      <c r="A33" s="3"/>
      <c r="B33" s="5" t="s">
        <v>253</v>
      </c>
      <c r="C33" s="9" t="s">
        <v>261</v>
      </c>
      <c r="D33" s="9"/>
      <c r="E33" s="9"/>
      <c r="F33" s="9"/>
      <c r="G33" s="10"/>
      <c r="H33" s="15"/>
      <c r="I33" s="2"/>
      <c r="J33" s="35"/>
      <c r="K33" s="38"/>
      <c r="L33" s="38"/>
      <c r="M33" s="38"/>
      <c r="N33" s="38"/>
      <c r="O33" s="58"/>
      <c r="P33" s="113" t="s">
        <v>212</v>
      </c>
      <c r="Q33" s="113"/>
      <c r="R33" s="113">
        <f>H23+H31+H36+H53+H57+H66+H70+H75+H112+H128+H132+H136+H152+H156+H161+H165+H177+H181+H185+H193+H197+H209+H213+H217+H221+H237+H250+H255+H260+H268+H272+H276+H280+H284+H288+H296+H301+H309+H330+H335+H343+H359+H367+H375+H383+H387+H392+H396+H400+H413+H417+H425+H429+H442+H450+H455+H460+H464+H472+H477+H485+H489+H497+H502+H506+H531+H536+H540+H548+H552+H564+H569+H570+H577+H585+H589+H603+H608+H621+H625+H633+H637+H641+H646+H650+H662+H666+H671+H680+H688+H704+H708+H712+H720</f>
        <v>0</v>
      </c>
      <c r="S33" s="113">
        <f>SUM(Q33:R33)</f>
        <v>0</v>
      </c>
    </row>
    <row r="34" spans="1:26" s="8" customFormat="1" ht="16.5" customHeight="1">
      <c r="A34" s="5">
        <v>5</v>
      </c>
      <c r="B34" s="6" t="s">
        <v>266</v>
      </c>
      <c r="C34" s="6"/>
      <c r="D34" s="6"/>
      <c r="E34" s="6"/>
      <c r="F34" s="6"/>
      <c r="G34" s="6"/>
      <c r="H34" s="5"/>
      <c r="I34" s="7"/>
      <c r="J34" s="36"/>
      <c r="K34" s="39"/>
      <c r="L34" s="39"/>
      <c r="M34" s="39"/>
      <c r="N34" s="39"/>
      <c r="O34" s="58"/>
      <c r="P34" s="113"/>
      <c r="Q34" s="113"/>
      <c r="R34" s="113"/>
      <c r="S34" s="113"/>
      <c r="T34" s="115"/>
      <c r="U34" s="115"/>
      <c r="V34" s="40"/>
      <c r="W34" s="40"/>
      <c r="X34" s="40"/>
      <c r="Y34" s="40"/>
      <c r="Z34" s="40"/>
    </row>
    <row r="35" spans="1:26" s="8" customFormat="1" ht="16.5" customHeight="1">
      <c r="A35" s="5"/>
      <c r="B35" s="6" t="s">
        <v>267</v>
      </c>
      <c r="C35" s="6"/>
      <c r="D35" s="6"/>
      <c r="E35" s="6"/>
      <c r="F35" s="6"/>
      <c r="G35" s="6"/>
      <c r="H35" s="5"/>
      <c r="I35" s="7"/>
      <c r="J35" s="36"/>
      <c r="K35" s="39"/>
      <c r="L35" s="39"/>
      <c r="M35" s="39"/>
      <c r="N35" s="39"/>
      <c r="O35" s="39"/>
      <c r="P35" s="116"/>
      <c r="Q35" s="116"/>
      <c r="R35" s="116"/>
      <c r="S35" s="116"/>
      <c r="T35" s="115"/>
      <c r="U35" s="115"/>
      <c r="V35" s="40"/>
      <c r="W35" s="40"/>
      <c r="X35" s="40"/>
      <c r="Y35" s="40"/>
      <c r="Z35" s="40"/>
    </row>
    <row r="36" spans="1:19" ht="16.5" customHeight="1">
      <c r="A36" s="3"/>
      <c r="B36" s="5" t="s">
        <v>251</v>
      </c>
      <c r="C36" s="9" t="s">
        <v>278</v>
      </c>
      <c r="D36" s="9"/>
      <c r="E36" s="9"/>
      <c r="F36" s="9"/>
      <c r="G36" s="10"/>
      <c r="H36" s="15"/>
      <c r="I36" s="2"/>
      <c r="J36" s="35"/>
      <c r="K36" s="38"/>
      <c r="L36" s="38"/>
      <c r="M36" s="38"/>
      <c r="N36" s="38"/>
      <c r="O36" s="38"/>
      <c r="P36" s="116"/>
      <c r="Q36" s="116"/>
      <c r="R36" s="116"/>
      <c r="S36" s="116"/>
    </row>
    <row r="37" spans="1:19" ht="16.5" customHeight="1">
      <c r="A37" s="3"/>
      <c r="B37" s="5" t="s">
        <v>252</v>
      </c>
      <c r="C37" s="9" t="s">
        <v>259</v>
      </c>
      <c r="D37" s="9"/>
      <c r="E37" s="9"/>
      <c r="F37" s="9"/>
      <c r="G37" s="10"/>
      <c r="H37" s="15"/>
      <c r="I37" s="2"/>
      <c r="J37" s="35"/>
      <c r="K37" s="38"/>
      <c r="L37" s="38"/>
      <c r="M37" s="38"/>
      <c r="N37" s="38"/>
      <c r="O37" s="38"/>
      <c r="P37" s="116"/>
      <c r="Q37" s="116"/>
      <c r="R37" s="116"/>
      <c r="S37" s="116"/>
    </row>
    <row r="38" spans="1:19" ht="16.5" customHeight="1">
      <c r="A38" s="3"/>
      <c r="B38" s="5" t="s">
        <v>253</v>
      </c>
      <c r="C38" s="9" t="s">
        <v>261</v>
      </c>
      <c r="D38" s="9"/>
      <c r="E38" s="9"/>
      <c r="F38" s="9"/>
      <c r="G38" s="10"/>
      <c r="H38" s="15"/>
      <c r="I38" s="2"/>
      <c r="J38" s="35"/>
      <c r="K38" s="38"/>
      <c r="L38" s="38"/>
      <c r="M38" s="38"/>
      <c r="N38" s="38"/>
      <c r="O38" s="38"/>
      <c r="P38" s="116"/>
      <c r="Q38" s="116"/>
      <c r="R38" s="116"/>
      <c r="S38" s="116"/>
    </row>
    <row r="39" spans="1:26" s="8" customFormat="1" ht="16.5" customHeight="1">
      <c r="A39" s="5">
        <v>6</v>
      </c>
      <c r="B39" s="6" t="s">
        <v>268</v>
      </c>
      <c r="C39" s="6"/>
      <c r="D39" s="6"/>
      <c r="E39" s="6"/>
      <c r="F39" s="6"/>
      <c r="G39" s="6"/>
      <c r="H39" s="5"/>
      <c r="I39" s="7"/>
      <c r="J39" s="36"/>
      <c r="K39" s="39"/>
      <c r="L39" s="39"/>
      <c r="M39" s="39"/>
      <c r="N39" s="39"/>
      <c r="O39" s="39"/>
      <c r="P39" s="117"/>
      <c r="Q39" s="115"/>
      <c r="R39" s="115"/>
      <c r="S39" s="115"/>
      <c r="T39" s="115"/>
      <c r="U39" s="115"/>
      <c r="V39" s="40"/>
      <c r="W39" s="40"/>
      <c r="X39" s="40"/>
      <c r="Y39" s="40"/>
      <c r="Z39" s="40"/>
    </row>
    <row r="40" spans="1:26" s="8" customFormat="1" ht="16.5" customHeight="1">
      <c r="A40" s="5"/>
      <c r="B40" s="6" t="s">
        <v>269</v>
      </c>
      <c r="C40" s="6"/>
      <c r="D40" s="6"/>
      <c r="E40" s="6"/>
      <c r="F40" s="6"/>
      <c r="G40" s="6"/>
      <c r="H40" s="5"/>
      <c r="I40" s="7"/>
      <c r="J40" s="36"/>
      <c r="K40" s="39"/>
      <c r="L40" s="39"/>
      <c r="M40" s="39"/>
      <c r="N40" s="39"/>
      <c r="O40" s="39"/>
      <c r="P40" s="117"/>
      <c r="Q40" s="115"/>
      <c r="R40" s="115"/>
      <c r="S40" s="115"/>
      <c r="T40" s="115"/>
      <c r="U40" s="115"/>
      <c r="V40" s="40"/>
      <c r="W40" s="40"/>
      <c r="X40" s="40"/>
      <c r="Y40" s="40"/>
      <c r="Z40" s="40"/>
    </row>
    <row r="41" spans="1:16" ht="16.5" customHeight="1">
      <c r="A41" s="3"/>
      <c r="B41" s="5" t="s">
        <v>251</v>
      </c>
      <c r="C41" s="9" t="s">
        <v>278</v>
      </c>
      <c r="D41" s="9"/>
      <c r="E41" s="9"/>
      <c r="F41" s="9"/>
      <c r="G41" s="10"/>
      <c r="H41" s="15"/>
      <c r="I41" s="2"/>
      <c r="J41" s="35"/>
      <c r="K41" s="38"/>
      <c r="L41" s="38"/>
      <c r="M41" s="38"/>
      <c r="N41" s="38"/>
      <c r="O41" s="38"/>
      <c r="P41" s="112"/>
    </row>
    <row r="42" spans="1:16" ht="16.5" customHeight="1">
      <c r="A42" s="3"/>
      <c r="B42" s="5" t="s">
        <v>252</v>
      </c>
      <c r="C42" s="9" t="s">
        <v>259</v>
      </c>
      <c r="D42" s="9"/>
      <c r="E42" s="9"/>
      <c r="F42" s="9"/>
      <c r="G42" s="10"/>
      <c r="H42" s="15"/>
      <c r="I42" s="2"/>
      <c r="J42" s="35"/>
      <c r="K42" s="38"/>
      <c r="L42" s="38"/>
      <c r="M42" s="38"/>
      <c r="N42" s="38"/>
      <c r="O42" s="38"/>
      <c r="P42" s="112"/>
    </row>
    <row r="43" spans="1:16" ht="16.5" customHeight="1">
      <c r="A43" s="3"/>
      <c r="B43" s="5" t="s">
        <v>253</v>
      </c>
      <c r="C43" s="9" t="s">
        <v>261</v>
      </c>
      <c r="D43" s="9"/>
      <c r="E43" s="9"/>
      <c r="F43" s="9"/>
      <c r="G43" s="10"/>
      <c r="H43" s="15"/>
      <c r="I43" s="2"/>
      <c r="J43" s="35"/>
      <c r="K43" s="38"/>
      <c r="L43" s="38"/>
      <c r="M43" s="38"/>
      <c r="N43" s="38"/>
      <c r="O43" s="38"/>
      <c r="P43" s="112"/>
    </row>
    <row r="44" spans="1:26" s="8" customFormat="1" ht="16.5" customHeight="1">
      <c r="A44" s="5">
        <v>7</v>
      </c>
      <c r="B44" s="6" t="s">
        <v>270</v>
      </c>
      <c r="C44" s="6"/>
      <c r="D44" s="6"/>
      <c r="E44" s="6"/>
      <c r="F44" s="6"/>
      <c r="G44" s="6"/>
      <c r="H44" s="5"/>
      <c r="I44" s="7"/>
      <c r="J44" s="36"/>
      <c r="K44" s="39"/>
      <c r="L44" s="39"/>
      <c r="M44" s="39"/>
      <c r="N44" s="39"/>
      <c r="O44" s="39"/>
      <c r="P44" s="117"/>
      <c r="Q44" s="115"/>
      <c r="R44" s="115"/>
      <c r="S44" s="115"/>
      <c r="T44" s="115"/>
      <c r="U44" s="115"/>
      <c r="V44" s="40"/>
      <c r="W44" s="40"/>
      <c r="X44" s="40"/>
      <c r="Y44" s="40"/>
      <c r="Z44" s="40"/>
    </row>
    <row r="45" spans="1:16" ht="16.5" customHeight="1">
      <c r="A45" s="3"/>
      <c r="B45" s="5" t="s">
        <v>251</v>
      </c>
      <c r="C45" s="9" t="s">
        <v>271</v>
      </c>
      <c r="D45" s="9"/>
      <c r="E45" s="9"/>
      <c r="F45" s="9"/>
      <c r="G45" s="10"/>
      <c r="H45" s="15"/>
      <c r="I45" s="2"/>
      <c r="J45" s="35"/>
      <c r="K45" s="38"/>
      <c r="L45" s="38"/>
      <c r="M45" s="38"/>
      <c r="N45" s="38"/>
      <c r="O45" s="38"/>
      <c r="P45" s="112"/>
    </row>
    <row r="46" spans="1:16" ht="16.5" customHeight="1">
      <c r="A46" s="3"/>
      <c r="B46" s="5" t="s">
        <v>252</v>
      </c>
      <c r="C46" s="9" t="s">
        <v>259</v>
      </c>
      <c r="D46" s="9"/>
      <c r="E46" s="9"/>
      <c r="F46" s="9"/>
      <c r="G46" s="10"/>
      <c r="H46" s="15"/>
      <c r="I46" s="2"/>
      <c r="J46" s="35"/>
      <c r="K46" s="38"/>
      <c r="L46" s="38"/>
      <c r="M46" s="38"/>
      <c r="N46" s="38"/>
      <c r="O46" s="38"/>
      <c r="P46" s="112"/>
    </row>
    <row r="47" spans="1:16" ht="16.5" customHeight="1">
      <c r="A47" s="3"/>
      <c r="B47" s="5" t="s">
        <v>253</v>
      </c>
      <c r="C47" s="9" t="s">
        <v>272</v>
      </c>
      <c r="D47" s="9"/>
      <c r="E47" s="9"/>
      <c r="F47" s="9"/>
      <c r="G47" s="10"/>
      <c r="H47" s="15"/>
      <c r="I47" s="2"/>
      <c r="J47" s="35"/>
      <c r="K47" s="38"/>
      <c r="L47" s="38"/>
      <c r="M47" s="38"/>
      <c r="N47" s="38"/>
      <c r="O47" s="38"/>
      <c r="P47" s="112"/>
    </row>
    <row r="48" spans="1:26" s="8" customFormat="1" ht="16.5" customHeight="1">
      <c r="A48" s="5">
        <v>8</v>
      </c>
      <c r="B48" s="6" t="s">
        <v>273</v>
      </c>
      <c r="C48" s="6"/>
      <c r="D48" s="6"/>
      <c r="E48" s="6"/>
      <c r="F48" s="6"/>
      <c r="G48" s="6"/>
      <c r="H48" s="5"/>
      <c r="I48" s="7"/>
      <c r="J48" s="36"/>
      <c r="K48" s="39"/>
      <c r="L48" s="39"/>
      <c r="M48" s="39"/>
      <c r="N48" s="39"/>
      <c r="O48" s="39"/>
      <c r="P48" s="117"/>
      <c r="Q48" s="115"/>
      <c r="R48" s="115"/>
      <c r="S48" s="115"/>
      <c r="T48" s="115"/>
      <c r="U48" s="115"/>
      <c r="V48" s="40"/>
      <c r="W48" s="40"/>
      <c r="X48" s="40"/>
      <c r="Y48" s="40"/>
      <c r="Z48" s="40"/>
    </row>
    <row r="49" spans="1:16" ht="16.5" customHeight="1">
      <c r="A49" s="3"/>
      <c r="B49" s="5" t="s">
        <v>251</v>
      </c>
      <c r="C49" s="9" t="s">
        <v>274</v>
      </c>
      <c r="D49" s="9"/>
      <c r="E49" s="9"/>
      <c r="F49" s="9"/>
      <c r="G49" s="10"/>
      <c r="H49" s="15"/>
      <c r="I49" s="2"/>
      <c r="J49" s="35"/>
      <c r="K49" s="38"/>
      <c r="L49" s="38"/>
      <c r="M49" s="38"/>
      <c r="N49" s="38"/>
      <c r="O49" s="38"/>
      <c r="P49" s="112"/>
    </row>
    <row r="50" spans="1:16" ht="16.5" customHeight="1">
      <c r="A50" s="3"/>
      <c r="B50" s="5" t="s">
        <v>252</v>
      </c>
      <c r="C50" s="9" t="s">
        <v>259</v>
      </c>
      <c r="D50" s="9"/>
      <c r="E50" s="9"/>
      <c r="F50" s="9"/>
      <c r="G50" s="10"/>
      <c r="H50" s="15"/>
      <c r="I50" s="2"/>
      <c r="J50" s="35"/>
      <c r="K50" s="38"/>
      <c r="L50" s="38"/>
      <c r="M50" s="38"/>
      <c r="N50" s="38"/>
      <c r="O50" s="38"/>
      <c r="P50" s="112"/>
    </row>
    <row r="51" spans="1:16" ht="16.5" customHeight="1">
      <c r="A51" s="3"/>
      <c r="B51" s="5" t="s">
        <v>253</v>
      </c>
      <c r="C51" s="9" t="s">
        <v>275</v>
      </c>
      <c r="D51" s="9"/>
      <c r="E51" s="9"/>
      <c r="F51" s="9"/>
      <c r="G51" s="10"/>
      <c r="H51" s="15"/>
      <c r="I51" s="2"/>
      <c r="J51" s="35"/>
      <c r="K51" s="38"/>
      <c r="L51" s="38"/>
      <c r="M51" s="38"/>
      <c r="N51" s="38"/>
      <c r="O51" s="38"/>
      <c r="P51" s="112"/>
    </row>
    <row r="52" spans="1:26" s="8" customFormat="1" ht="16.5" customHeight="1">
      <c r="A52" s="5">
        <v>9</v>
      </c>
      <c r="B52" s="6" t="s">
        <v>276</v>
      </c>
      <c r="C52" s="6"/>
      <c r="D52" s="6"/>
      <c r="E52" s="6"/>
      <c r="F52" s="6"/>
      <c r="G52" s="6"/>
      <c r="H52" s="5"/>
      <c r="I52" s="7"/>
      <c r="J52" s="36"/>
      <c r="K52" s="39"/>
      <c r="L52" s="39"/>
      <c r="M52" s="39"/>
      <c r="N52" s="39"/>
      <c r="O52" s="39"/>
      <c r="P52" s="117"/>
      <c r="Q52" s="115"/>
      <c r="R52" s="115"/>
      <c r="S52" s="115"/>
      <c r="T52" s="115"/>
      <c r="U52" s="115"/>
      <c r="V52" s="40"/>
      <c r="W52" s="40"/>
      <c r="X52" s="40"/>
      <c r="Y52" s="40"/>
      <c r="Z52" s="40"/>
    </row>
    <row r="53" spans="1:16" ht="16.5" customHeight="1">
      <c r="A53" s="3"/>
      <c r="B53" s="5" t="s">
        <v>251</v>
      </c>
      <c r="C53" s="9" t="s">
        <v>278</v>
      </c>
      <c r="D53" s="9"/>
      <c r="E53" s="9"/>
      <c r="F53" s="9"/>
      <c r="G53" s="10"/>
      <c r="H53" s="15"/>
      <c r="I53" s="2"/>
      <c r="J53" s="35"/>
      <c r="K53" s="38"/>
      <c r="L53" s="38"/>
      <c r="M53" s="38"/>
      <c r="N53" s="38"/>
      <c r="O53" s="38"/>
      <c r="P53" s="112"/>
    </row>
    <row r="54" spans="1:16" ht="16.5" customHeight="1">
      <c r="A54" s="3"/>
      <c r="B54" s="5" t="s">
        <v>252</v>
      </c>
      <c r="C54" s="9" t="s">
        <v>259</v>
      </c>
      <c r="D54" s="9"/>
      <c r="E54" s="9"/>
      <c r="F54" s="9"/>
      <c r="G54" s="10"/>
      <c r="H54" s="15"/>
      <c r="I54" s="2"/>
      <c r="J54" s="35"/>
      <c r="K54" s="38"/>
      <c r="L54" s="38"/>
      <c r="M54" s="38"/>
      <c r="N54" s="38"/>
      <c r="O54" s="38"/>
      <c r="P54" s="112"/>
    </row>
    <row r="55" spans="1:16" ht="16.5" customHeight="1">
      <c r="A55" s="3"/>
      <c r="B55" s="5" t="s">
        <v>253</v>
      </c>
      <c r="C55" s="9" t="s">
        <v>261</v>
      </c>
      <c r="D55" s="9"/>
      <c r="E55" s="9"/>
      <c r="F55" s="9"/>
      <c r="G55" s="10"/>
      <c r="H55" s="15"/>
      <c r="I55" s="2"/>
      <c r="J55" s="35"/>
      <c r="K55" s="38"/>
      <c r="L55" s="38"/>
      <c r="M55" s="38"/>
      <c r="N55" s="38"/>
      <c r="O55" s="38"/>
      <c r="P55" s="112"/>
    </row>
    <row r="56" spans="1:26" s="8" customFormat="1" ht="16.5" customHeight="1">
      <c r="A56" s="5">
        <v>10</v>
      </c>
      <c r="B56" s="6" t="s">
        <v>277</v>
      </c>
      <c r="C56" s="6"/>
      <c r="D56" s="6"/>
      <c r="E56" s="6"/>
      <c r="F56" s="6"/>
      <c r="G56" s="6"/>
      <c r="H56" s="5"/>
      <c r="I56" s="7"/>
      <c r="J56" s="36"/>
      <c r="K56" s="39"/>
      <c r="L56" s="39"/>
      <c r="M56" s="39"/>
      <c r="N56" s="39"/>
      <c r="O56" s="39"/>
      <c r="P56" s="117"/>
      <c r="Q56" s="115"/>
      <c r="R56" s="115"/>
      <c r="S56" s="115"/>
      <c r="T56" s="115"/>
      <c r="U56" s="115"/>
      <c r="V56" s="40"/>
      <c r="W56" s="40"/>
      <c r="X56" s="40"/>
      <c r="Y56" s="40"/>
      <c r="Z56" s="40"/>
    </row>
    <row r="57" spans="1:16" ht="16.5" customHeight="1">
      <c r="A57" s="3"/>
      <c r="B57" s="5" t="s">
        <v>251</v>
      </c>
      <c r="C57" s="9" t="s">
        <v>278</v>
      </c>
      <c r="D57" s="9"/>
      <c r="E57" s="9"/>
      <c r="F57" s="9"/>
      <c r="G57" s="10"/>
      <c r="H57" s="15"/>
      <c r="I57" s="2"/>
      <c r="J57" s="35"/>
      <c r="K57" s="38"/>
      <c r="L57" s="38"/>
      <c r="M57" s="38"/>
      <c r="N57" s="38"/>
      <c r="O57" s="38"/>
      <c r="P57" s="112"/>
    </row>
    <row r="58" spans="1:16" ht="16.5" customHeight="1">
      <c r="A58" s="3"/>
      <c r="B58" s="5" t="s">
        <v>252</v>
      </c>
      <c r="C58" s="9" t="s">
        <v>259</v>
      </c>
      <c r="D58" s="9"/>
      <c r="E58" s="9"/>
      <c r="F58" s="9"/>
      <c r="G58" s="10"/>
      <c r="H58" s="15"/>
      <c r="I58" s="2"/>
      <c r="J58" s="35"/>
      <c r="K58" s="38"/>
      <c r="L58" s="38"/>
      <c r="M58" s="38"/>
      <c r="N58" s="38"/>
      <c r="O58" s="38"/>
      <c r="P58" s="112"/>
    </row>
    <row r="59" spans="1:16" ht="16.5" customHeight="1">
      <c r="A59" s="3"/>
      <c r="B59" s="5" t="s">
        <v>253</v>
      </c>
      <c r="C59" s="9" t="s">
        <v>261</v>
      </c>
      <c r="D59" s="9"/>
      <c r="E59" s="9"/>
      <c r="F59" s="9"/>
      <c r="G59" s="10"/>
      <c r="H59" s="15"/>
      <c r="I59" s="2"/>
      <c r="J59" s="35"/>
      <c r="K59" s="38"/>
      <c r="L59" s="38"/>
      <c r="M59" s="38"/>
      <c r="N59" s="38"/>
      <c r="O59" s="38"/>
      <c r="P59" s="112"/>
    </row>
    <row r="60" spans="1:26" s="8" customFormat="1" ht="16.5" customHeight="1">
      <c r="A60" s="5">
        <v>11</v>
      </c>
      <c r="B60" s="6" t="s">
        <v>290</v>
      </c>
      <c r="C60" s="6"/>
      <c r="D60" s="6"/>
      <c r="E60" s="6"/>
      <c r="F60" s="6"/>
      <c r="G60" s="6"/>
      <c r="H60" s="5"/>
      <c r="I60" s="7"/>
      <c r="J60" s="36"/>
      <c r="K60" s="39"/>
      <c r="L60" s="39"/>
      <c r="M60" s="39"/>
      <c r="N60" s="39"/>
      <c r="O60" s="39"/>
      <c r="P60" s="117"/>
      <c r="Q60" s="115"/>
      <c r="R60" s="115"/>
      <c r="S60" s="115"/>
      <c r="T60" s="115"/>
      <c r="U60" s="115"/>
      <c r="V60" s="40"/>
      <c r="W60" s="40"/>
      <c r="X60" s="40"/>
      <c r="Y60" s="40"/>
      <c r="Z60" s="40"/>
    </row>
    <row r="61" spans="1:16" ht="16.5" customHeight="1">
      <c r="A61" s="3"/>
      <c r="B61" s="5" t="s">
        <v>251</v>
      </c>
      <c r="C61" s="9" t="s">
        <v>238</v>
      </c>
      <c r="D61" s="9"/>
      <c r="E61" s="9"/>
      <c r="F61" s="9"/>
      <c r="G61" s="10"/>
      <c r="H61" s="15"/>
      <c r="I61" s="2"/>
      <c r="J61" s="35"/>
      <c r="K61" s="38"/>
      <c r="L61" s="38"/>
      <c r="M61" s="38"/>
      <c r="N61" s="38"/>
      <c r="O61" s="38"/>
      <c r="P61" s="112"/>
    </row>
    <row r="62" spans="1:16" ht="16.5" customHeight="1">
      <c r="A62" s="3"/>
      <c r="B62" s="5" t="s">
        <v>252</v>
      </c>
      <c r="C62" s="9" t="s">
        <v>259</v>
      </c>
      <c r="D62" s="9"/>
      <c r="E62" s="9"/>
      <c r="F62" s="9"/>
      <c r="G62" s="10"/>
      <c r="H62" s="15"/>
      <c r="I62" s="2"/>
      <c r="J62" s="35"/>
      <c r="K62" s="38"/>
      <c r="L62" s="38"/>
      <c r="M62" s="38"/>
      <c r="N62" s="38"/>
      <c r="O62" s="38"/>
      <c r="P62" s="112"/>
    </row>
    <row r="63" spans="1:16" ht="16.5" customHeight="1">
      <c r="A63" s="3"/>
      <c r="B63" s="5" t="s">
        <v>253</v>
      </c>
      <c r="C63" s="9" t="s">
        <v>230</v>
      </c>
      <c r="D63" s="9"/>
      <c r="E63" s="9"/>
      <c r="F63" s="9"/>
      <c r="G63" s="10"/>
      <c r="H63" s="15"/>
      <c r="I63" s="2"/>
      <c r="J63" s="35"/>
      <c r="K63" s="38"/>
      <c r="L63" s="38"/>
      <c r="M63" s="38"/>
      <c r="N63" s="38"/>
      <c r="O63" s="38"/>
      <c r="P63" s="112"/>
    </row>
    <row r="64" spans="1:16" ht="16.5" customHeight="1">
      <c r="A64" s="5">
        <v>12</v>
      </c>
      <c r="B64" s="6" t="s">
        <v>291</v>
      </c>
      <c r="C64" s="6"/>
      <c r="D64" s="6"/>
      <c r="E64" s="6"/>
      <c r="F64" s="6"/>
      <c r="G64" s="6"/>
      <c r="I64" s="2"/>
      <c r="J64" s="35"/>
      <c r="K64" s="38"/>
      <c r="L64" s="38"/>
      <c r="M64" s="38"/>
      <c r="N64" s="38"/>
      <c r="O64" s="38"/>
      <c r="P64" s="112"/>
    </row>
    <row r="65" spans="1:16" ht="16.5" customHeight="1">
      <c r="A65" s="5"/>
      <c r="B65" s="6" t="s">
        <v>292</v>
      </c>
      <c r="C65" s="6"/>
      <c r="D65" s="6"/>
      <c r="E65" s="6"/>
      <c r="F65" s="6"/>
      <c r="G65" s="6"/>
      <c r="I65" s="2"/>
      <c r="J65" s="35"/>
      <c r="K65" s="38"/>
      <c r="L65" s="38"/>
      <c r="M65" s="38"/>
      <c r="N65" s="38"/>
      <c r="O65" s="38"/>
      <c r="P65" s="112"/>
    </row>
    <row r="66" spans="1:16" ht="16.5" customHeight="1">
      <c r="A66" s="3"/>
      <c r="B66" s="5" t="s">
        <v>251</v>
      </c>
      <c r="C66" s="9" t="s">
        <v>278</v>
      </c>
      <c r="D66" s="9"/>
      <c r="E66" s="9"/>
      <c r="F66" s="9"/>
      <c r="G66" s="10"/>
      <c r="H66" s="15"/>
      <c r="I66" s="2"/>
      <c r="J66" s="35"/>
      <c r="K66" s="38"/>
      <c r="L66" s="38"/>
      <c r="M66" s="38"/>
      <c r="N66" s="38"/>
      <c r="O66" s="38"/>
      <c r="P66" s="112"/>
    </row>
    <row r="67" spans="1:16" ht="16.5" customHeight="1">
      <c r="A67" s="3"/>
      <c r="B67" s="5" t="s">
        <v>252</v>
      </c>
      <c r="C67" s="9" t="s">
        <v>259</v>
      </c>
      <c r="D67" s="9"/>
      <c r="E67" s="9"/>
      <c r="F67" s="9"/>
      <c r="G67" s="10"/>
      <c r="H67" s="15"/>
      <c r="I67" s="2"/>
      <c r="J67" s="35"/>
      <c r="K67" s="38"/>
      <c r="L67" s="38"/>
      <c r="M67" s="38"/>
      <c r="N67" s="38"/>
      <c r="O67" s="38"/>
      <c r="P67" s="112"/>
    </row>
    <row r="68" spans="1:16" ht="16.5" customHeight="1">
      <c r="A68" s="3"/>
      <c r="B68" s="5" t="s">
        <v>253</v>
      </c>
      <c r="C68" s="9" t="s">
        <v>261</v>
      </c>
      <c r="D68" s="9"/>
      <c r="E68" s="9"/>
      <c r="F68" s="9"/>
      <c r="G68" s="10"/>
      <c r="H68" s="15"/>
      <c r="I68" s="2"/>
      <c r="J68" s="35"/>
      <c r="K68" s="38"/>
      <c r="L68" s="38"/>
      <c r="M68" s="38"/>
      <c r="N68" s="38"/>
      <c r="O68" s="38"/>
      <c r="P68" s="112"/>
    </row>
    <row r="69" spans="1:26" s="8" customFormat="1" ht="16.5" customHeight="1">
      <c r="A69" s="5">
        <v>13</v>
      </c>
      <c r="B69" s="6" t="s">
        <v>293</v>
      </c>
      <c r="C69" s="6"/>
      <c r="D69" s="6"/>
      <c r="E69" s="6"/>
      <c r="F69" s="6"/>
      <c r="G69" s="6"/>
      <c r="H69" s="5"/>
      <c r="I69" s="7"/>
      <c r="J69" s="36"/>
      <c r="K69" s="39"/>
      <c r="L69" s="39"/>
      <c r="M69" s="39"/>
      <c r="N69" s="39"/>
      <c r="O69" s="39"/>
      <c r="P69" s="117"/>
      <c r="Q69" s="115"/>
      <c r="R69" s="115"/>
      <c r="S69" s="115"/>
      <c r="T69" s="115"/>
      <c r="U69" s="115"/>
      <c r="V69" s="40"/>
      <c r="W69" s="40"/>
      <c r="X69" s="40"/>
      <c r="Y69" s="40"/>
      <c r="Z69" s="40"/>
    </row>
    <row r="70" spans="1:16" ht="16.5" customHeight="1">
      <c r="A70" s="3"/>
      <c r="B70" s="5" t="s">
        <v>251</v>
      </c>
      <c r="C70" s="9" t="s">
        <v>278</v>
      </c>
      <c r="D70" s="9"/>
      <c r="E70" s="9"/>
      <c r="F70" s="9"/>
      <c r="G70" s="10"/>
      <c r="H70" s="15"/>
      <c r="I70" s="2"/>
      <c r="J70" s="35"/>
      <c r="K70" s="38"/>
      <c r="L70" s="38"/>
      <c r="M70" s="38"/>
      <c r="N70" s="38"/>
      <c r="O70" s="38"/>
      <c r="P70" s="112"/>
    </row>
    <row r="71" spans="1:16" ht="16.5" customHeight="1">
      <c r="A71" s="3"/>
      <c r="B71" s="5" t="s">
        <v>252</v>
      </c>
      <c r="C71" s="9" t="s">
        <v>259</v>
      </c>
      <c r="D71" s="9"/>
      <c r="E71" s="9"/>
      <c r="F71" s="9"/>
      <c r="G71" s="10"/>
      <c r="H71" s="15"/>
      <c r="I71" s="2"/>
      <c r="J71" s="35"/>
      <c r="K71" s="38"/>
      <c r="L71" s="38"/>
      <c r="M71" s="38"/>
      <c r="N71" s="38"/>
      <c r="O71" s="38"/>
      <c r="P71" s="112"/>
    </row>
    <row r="72" spans="1:16" ht="16.5" customHeight="1">
      <c r="A72" s="3"/>
      <c r="B72" s="5" t="s">
        <v>253</v>
      </c>
      <c r="C72" s="9" t="s">
        <v>261</v>
      </c>
      <c r="D72" s="9"/>
      <c r="E72" s="9"/>
      <c r="F72" s="9"/>
      <c r="G72" s="10"/>
      <c r="H72" s="15"/>
      <c r="I72" s="2"/>
      <c r="J72" s="35"/>
      <c r="K72" s="38"/>
      <c r="L72" s="38"/>
      <c r="M72" s="38"/>
      <c r="N72" s="38"/>
      <c r="O72" s="38"/>
      <c r="P72" s="112"/>
    </row>
    <row r="73" spans="1:26" s="8" customFormat="1" ht="16.5" customHeight="1">
      <c r="A73" s="5">
        <v>14</v>
      </c>
      <c r="B73" s="6" t="s">
        <v>294</v>
      </c>
      <c r="C73" s="6"/>
      <c r="D73" s="6"/>
      <c r="E73" s="6"/>
      <c r="F73" s="6"/>
      <c r="G73" s="6"/>
      <c r="H73" s="5"/>
      <c r="I73" s="7"/>
      <c r="J73" s="36"/>
      <c r="K73" s="39"/>
      <c r="L73" s="39"/>
      <c r="M73" s="39"/>
      <c r="N73" s="39"/>
      <c r="O73" s="39"/>
      <c r="P73" s="117"/>
      <c r="Q73" s="115"/>
      <c r="R73" s="115"/>
      <c r="S73" s="115"/>
      <c r="T73" s="115"/>
      <c r="U73" s="115"/>
      <c r="V73" s="40"/>
      <c r="W73" s="40"/>
      <c r="X73" s="40"/>
      <c r="Y73" s="40"/>
      <c r="Z73" s="40"/>
    </row>
    <row r="74" spans="1:26" s="8" customFormat="1" ht="16.5" customHeight="1">
      <c r="A74" s="5"/>
      <c r="B74" s="6" t="s">
        <v>295</v>
      </c>
      <c r="C74" s="6"/>
      <c r="D74" s="6"/>
      <c r="E74" s="6"/>
      <c r="F74" s="6"/>
      <c r="G74" s="6"/>
      <c r="H74" s="5"/>
      <c r="I74" s="7"/>
      <c r="J74" s="36"/>
      <c r="K74" s="39"/>
      <c r="L74" s="39"/>
      <c r="M74" s="39"/>
      <c r="N74" s="39"/>
      <c r="O74" s="39"/>
      <c r="P74" s="117"/>
      <c r="Q74" s="115"/>
      <c r="R74" s="115"/>
      <c r="S74" s="115"/>
      <c r="T74" s="115"/>
      <c r="U74" s="115"/>
      <c r="V74" s="40"/>
      <c r="W74" s="40"/>
      <c r="X74" s="40"/>
      <c r="Y74" s="40"/>
      <c r="Z74" s="40"/>
    </row>
    <row r="75" spans="1:16" ht="16.5" customHeight="1">
      <c r="A75" s="3"/>
      <c r="B75" s="5" t="s">
        <v>251</v>
      </c>
      <c r="C75" s="9" t="s">
        <v>278</v>
      </c>
      <c r="D75" s="9"/>
      <c r="E75" s="9"/>
      <c r="F75" s="9"/>
      <c r="G75" s="10"/>
      <c r="H75" s="15"/>
      <c r="I75" s="2"/>
      <c r="J75" s="35"/>
      <c r="K75" s="38"/>
      <c r="L75" s="38"/>
      <c r="M75" s="38"/>
      <c r="N75" s="38"/>
      <c r="O75" s="38"/>
      <c r="P75" s="112"/>
    </row>
    <row r="76" spans="1:16" ht="16.5" customHeight="1">
      <c r="A76" s="3"/>
      <c r="B76" s="5" t="s">
        <v>252</v>
      </c>
      <c r="C76" s="9" t="s">
        <v>259</v>
      </c>
      <c r="D76" s="9"/>
      <c r="E76" s="9"/>
      <c r="F76" s="9"/>
      <c r="G76" s="10"/>
      <c r="H76" s="15"/>
      <c r="I76" s="2"/>
      <c r="J76" s="35"/>
      <c r="K76" s="38"/>
      <c r="L76" s="38"/>
      <c r="M76" s="38"/>
      <c r="N76" s="38"/>
      <c r="O76" s="38"/>
      <c r="P76" s="112"/>
    </row>
    <row r="77" spans="1:16" ht="16.5" customHeight="1">
      <c r="A77" s="3"/>
      <c r="B77" s="5" t="s">
        <v>253</v>
      </c>
      <c r="C77" s="9" t="s">
        <v>261</v>
      </c>
      <c r="D77" s="9"/>
      <c r="E77" s="9"/>
      <c r="F77" s="9"/>
      <c r="G77" s="10"/>
      <c r="H77" s="15"/>
      <c r="I77" s="2"/>
      <c r="J77" s="35"/>
      <c r="K77" s="38"/>
      <c r="L77" s="38"/>
      <c r="M77" s="38"/>
      <c r="N77" s="38"/>
      <c r="O77" s="38"/>
      <c r="P77" s="112"/>
    </row>
    <row r="78" spans="1:26" s="8" customFormat="1" ht="16.5" customHeight="1">
      <c r="A78" s="5">
        <v>15</v>
      </c>
      <c r="B78" s="6" t="s">
        <v>296</v>
      </c>
      <c r="C78" s="6"/>
      <c r="D78" s="6"/>
      <c r="E78" s="6"/>
      <c r="F78" s="6"/>
      <c r="G78" s="6"/>
      <c r="H78" s="5"/>
      <c r="I78" s="7"/>
      <c r="J78" s="36"/>
      <c r="K78" s="39"/>
      <c r="L78" s="39"/>
      <c r="M78" s="39"/>
      <c r="N78" s="39"/>
      <c r="O78" s="39"/>
      <c r="P78" s="117"/>
      <c r="Q78" s="115"/>
      <c r="R78" s="115"/>
      <c r="S78" s="115"/>
      <c r="T78" s="115"/>
      <c r="U78" s="115"/>
      <c r="V78" s="40"/>
      <c r="W78" s="40"/>
      <c r="X78" s="40"/>
      <c r="Y78" s="40"/>
      <c r="Z78" s="40"/>
    </row>
    <row r="79" spans="1:16" ht="16.5" customHeight="1">
      <c r="A79" s="3"/>
      <c r="B79" s="5" t="s">
        <v>251</v>
      </c>
      <c r="C79" s="9" t="s">
        <v>297</v>
      </c>
      <c r="D79" s="9"/>
      <c r="E79" s="9"/>
      <c r="F79" s="9"/>
      <c r="G79" s="10"/>
      <c r="H79" s="15"/>
      <c r="I79" s="2"/>
      <c r="J79" s="35"/>
      <c r="K79" s="38"/>
      <c r="L79" s="38"/>
      <c r="M79" s="38"/>
      <c r="N79" s="38"/>
      <c r="O79" s="38"/>
      <c r="P79" s="112"/>
    </row>
    <row r="80" spans="1:16" ht="16.5" customHeight="1">
      <c r="A80" s="3"/>
      <c r="B80" s="5" t="s">
        <v>252</v>
      </c>
      <c r="C80" s="9" t="s">
        <v>259</v>
      </c>
      <c r="D80" s="9"/>
      <c r="E80" s="9"/>
      <c r="F80" s="9"/>
      <c r="G80" s="10"/>
      <c r="H80" s="15"/>
      <c r="I80" s="2"/>
      <c r="J80" s="35"/>
      <c r="K80" s="38"/>
      <c r="L80" s="38"/>
      <c r="M80" s="38"/>
      <c r="N80" s="38"/>
      <c r="O80" s="38"/>
      <c r="P80" s="112"/>
    </row>
    <row r="81" spans="1:16" ht="16.5" customHeight="1">
      <c r="A81" s="3"/>
      <c r="B81" s="5" t="s">
        <v>253</v>
      </c>
      <c r="C81" s="9" t="s">
        <v>298</v>
      </c>
      <c r="D81" s="9"/>
      <c r="E81" s="9"/>
      <c r="F81" s="9"/>
      <c r="G81" s="10"/>
      <c r="H81" s="15"/>
      <c r="I81" s="2"/>
      <c r="J81" s="35"/>
      <c r="K81" s="38"/>
      <c r="L81" s="38"/>
      <c r="M81" s="38"/>
      <c r="N81" s="38"/>
      <c r="O81" s="38"/>
      <c r="P81" s="112"/>
    </row>
    <row r="82" spans="1:26" s="8" customFormat="1" ht="16.5" customHeight="1">
      <c r="A82" s="5">
        <v>16</v>
      </c>
      <c r="B82" s="6" t="s">
        <v>299</v>
      </c>
      <c r="C82" s="6"/>
      <c r="D82" s="6"/>
      <c r="E82" s="6"/>
      <c r="F82" s="6"/>
      <c r="G82" s="6"/>
      <c r="H82" s="5"/>
      <c r="I82" s="7"/>
      <c r="J82" s="36"/>
      <c r="K82" s="39"/>
      <c r="L82" s="39"/>
      <c r="M82" s="39"/>
      <c r="N82" s="39"/>
      <c r="O82" s="39"/>
      <c r="P82" s="117"/>
      <c r="Q82" s="115"/>
      <c r="R82" s="115"/>
      <c r="S82" s="115"/>
      <c r="T82" s="115"/>
      <c r="U82" s="115"/>
      <c r="V82" s="40"/>
      <c r="W82" s="40"/>
      <c r="X82" s="40"/>
      <c r="Y82" s="40"/>
      <c r="Z82" s="40"/>
    </row>
    <row r="83" spans="1:16" ht="16.5" customHeight="1">
      <c r="A83" s="3"/>
      <c r="B83" s="5" t="s">
        <v>251</v>
      </c>
      <c r="C83" s="9" t="s">
        <v>300</v>
      </c>
      <c r="D83" s="9"/>
      <c r="E83" s="9"/>
      <c r="F83" s="9"/>
      <c r="G83" s="10"/>
      <c r="H83" s="15"/>
      <c r="I83" s="2"/>
      <c r="J83" s="35"/>
      <c r="K83" s="38"/>
      <c r="L83" s="38"/>
      <c r="M83" s="38"/>
      <c r="N83" s="38"/>
      <c r="O83" s="38"/>
      <c r="P83" s="112"/>
    </row>
    <row r="84" spans="1:16" ht="16.5" customHeight="1">
      <c r="A84" s="3"/>
      <c r="B84" s="5" t="s">
        <v>252</v>
      </c>
      <c r="C84" s="9" t="s">
        <v>259</v>
      </c>
      <c r="D84" s="9"/>
      <c r="E84" s="9"/>
      <c r="F84" s="9"/>
      <c r="G84" s="10"/>
      <c r="H84" s="15"/>
      <c r="I84" s="2"/>
      <c r="J84" s="35"/>
      <c r="K84" s="38"/>
      <c r="L84" s="38"/>
      <c r="M84" s="38"/>
      <c r="N84" s="38"/>
      <c r="O84" s="38"/>
      <c r="P84" s="112"/>
    </row>
    <row r="85" spans="1:16" ht="16.5" customHeight="1">
      <c r="A85" s="3"/>
      <c r="B85" s="5" t="s">
        <v>253</v>
      </c>
      <c r="C85" s="9" t="s">
        <v>233</v>
      </c>
      <c r="D85" s="9"/>
      <c r="E85" s="9"/>
      <c r="F85" s="9"/>
      <c r="G85" s="10"/>
      <c r="H85" s="15"/>
      <c r="I85" s="2"/>
      <c r="J85" s="35"/>
      <c r="K85" s="38"/>
      <c r="L85" s="38"/>
      <c r="M85" s="38"/>
      <c r="N85" s="38"/>
      <c r="O85" s="38"/>
      <c r="P85" s="112"/>
    </row>
    <row r="86" spans="1:26" s="8" customFormat="1" ht="16.5" customHeight="1">
      <c r="A86" s="5">
        <v>17</v>
      </c>
      <c r="B86" s="6" t="s">
        <v>301</v>
      </c>
      <c r="C86" s="6"/>
      <c r="D86" s="6"/>
      <c r="E86" s="6"/>
      <c r="F86" s="6"/>
      <c r="G86" s="6"/>
      <c r="H86" s="5"/>
      <c r="I86" s="7"/>
      <c r="J86" s="36"/>
      <c r="K86" s="39"/>
      <c r="L86" s="39"/>
      <c r="M86" s="39"/>
      <c r="N86" s="39"/>
      <c r="O86" s="39"/>
      <c r="P86" s="117"/>
      <c r="Q86" s="115"/>
      <c r="R86" s="115"/>
      <c r="S86" s="115"/>
      <c r="T86" s="115"/>
      <c r="U86" s="115"/>
      <c r="V86" s="40"/>
      <c r="W86" s="40"/>
      <c r="X86" s="40"/>
      <c r="Y86" s="40"/>
      <c r="Z86" s="40"/>
    </row>
    <row r="87" spans="1:26" s="8" customFormat="1" ht="16.5" customHeight="1">
      <c r="A87" s="5"/>
      <c r="B87" s="6" t="s">
        <v>302</v>
      </c>
      <c r="C87" s="6"/>
      <c r="D87" s="6"/>
      <c r="E87" s="6"/>
      <c r="F87" s="6"/>
      <c r="G87" s="6"/>
      <c r="H87" s="5"/>
      <c r="I87" s="7"/>
      <c r="J87" s="36"/>
      <c r="K87" s="39"/>
      <c r="L87" s="39"/>
      <c r="M87" s="39"/>
      <c r="N87" s="39"/>
      <c r="O87" s="39"/>
      <c r="P87" s="117"/>
      <c r="Q87" s="115"/>
      <c r="R87" s="115"/>
      <c r="S87" s="115"/>
      <c r="T87" s="115"/>
      <c r="U87" s="115"/>
      <c r="V87" s="40"/>
      <c r="W87" s="40"/>
      <c r="X87" s="40"/>
      <c r="Y87" s="40"/>
      <c r="Z87" s="40"/>
    </row>
    <row r="88" spans="1:16" ht="16.5" customHeight="1">
      <c r="A88" s="3"/>
      <c r="B88" s="5" t="s">
        <v>251</v>
      </c>
      <c r="C88" s="9" t="s">
        <v>239</v>
      </c>
      <c r="D88" s="9"/>
      <c r="E88" s="9"/>
      <c r="F88" s="9"/>
      <c r="G88" s="10"/>
      <c r="H88" s="15"/>
      <c r="I88" s="2"/>
      <c r="J88" s="35"/>
      <c r="K88" s="38"/>
      <c r="L88" s="38"/>
      <c r="M88" s="38"/>
      <c r="N88" s="38"/>
      <c r="O88" s="38"/>
      <c r="P88" s="112"/>
    </row>
    <row r="89" spans="1:16" ht="16.5" customHeight="1">
      <c r="A89" s="3"/>
      <c r="B89" s="5" t="s">
        <v>252</v>
      </c>
      <c r="C89" s="9" t="s">
        <v>259</v>
      </c>
      <c r="D89" s="9"/>
      <c r="E89" s="9"/>
      <c r="F89" s="9"/>
      <c r="G89" s="10"/>
      <c r="H89" s="15"/>
      <c r="I89" s="2"/>
      <c r="J89" s="35"/>
      <c r="K89" s="38"/>
      <c r="L89" s="38"/>
      <c r="M89" s="38"/>
      <c r="N89" s="38"/>
      <c r="O89" s="38"/>
      <c r="P89" s="112"/>
    </row>
    <row r="90" spans="1:16" ht="16.5" customHeight="1">
      <c r="A90" s="3"/>
      <c r="B90" s="5" t="s">
        <v>253</v>
      </c>
      <c r="C90" s="9" t="s">
        <v>234</v>
      </c>
      <c r="D90" s="9"/>
      <c r="E90" s="9"/>
      <c r="F90" s="9"/>
      <c r="G90" s="10"/>
      <c r="H90" s="15"/>
      <c r="I90" s="2"/>
      <c r="J90" s="35"/>
      <c r="K90" s="38"/>
      <c r="L90" s="38"/>
      <c r="M90" s="38"/>
      <c r="N90" s="38"/>
      <c r="O90" s="38"/>
      <c r="P90" s="112"/>
    </row>
    <row r="91" spans="1:26" s="8" customFormat="1" ht="16.5" customHeight="1">
      <c r="A91" s="5">
        <v>18</v>
      </c>
      <c r="B91" s="6" t="s">
        <v>303</v>
      </c>
      <c r="C91" s="6"/>
      <c r="D91" s="6"/>
      <c r="E91" s="6"/>
      <c r="F91" s="6"/>
      <c r="G91" s="6"/>
      <c r="H91" s="5"/>
      <c r="I91" s="7"/>
      <c r="J91" s="36"/>
      <c r="K91" s="39"/>
      <c r="L91" s="39"/>
      <c r="M91" s="39"/>
      <c r="N91" s="39"/>
      <c r="O91" s="39"/>
      <c r="P91" s="117"/>
      <c r="Q91" s="115"/>
      <c r="R91" s="115"/>
      <c r="S91" s="115"/>
      <c r="T91" s="115"/>
      <c r="U91" s="115"/>
      <c r="V91" s="40"/>
      <c r="W91" s="40"/>
      <c r="X91" s="40"/>
      <c r="Y91" s="40"/>
      <c r="Z91" s="40"/>
    </row>
    <row r="92" spans="1:16" ht="16.5" customHeight="1">
      <c r="A92" s="3"/>
      <c r="B92" s="5" t="s">
        <v>251</v>
      </c>
      <c r="C92" s="9" t="s">
        <v>304</v>
      </c>
      <c r="D92" s="9"/>
      <c r="E92" s="9"/>
      <c r="F92" s="9"/>
      <c r="G92" s="10"/>
      <c r="H92" s="15"/>
      <c r="I92" s="2"/>
      <c r="J92" s="35"/>
      <c r="K92" s="38"/>
      <c r="L92" s="38"/>
      <c r="M92" s="38"/>
      <c r="N92" s="38"/>
      <c r="O92" s="38"/>
      <c r="P92" s="112"/>
    </row>
    <row r="93" spans="1:16" ht="16.5" customHeight="1">
      <c r="A93" s="3"/>
      <c r="B93" s="5" t="s">
        <v>252</v>
      </c>
      <c r="C93" s="9" t="s">
        <v>259</v>
      </c>
      <c r="D93" s="9"/>
      <c r="E93" s="9"/>
      <c r="F93" s="9"/>
      <c r="G93" s="10"/>
      <c r="H93" s="15"/>
      <c r="I93" s="2"/>
      <c r="J93" s="35"/>
      <c r="K93" s="38"/>
      <c r="L93" s="38"/>
      <c r="M93" s="38"/>
      <c r="N93" s="38"/>
      <c r="O93" s="38"/>
      <c r="P93" s="112"/>
    </row>
    <row r="94" spans="1:16" ht="16.5" customHeight="1">
      <c r="A94" s="3"/>
      <c r="B94" s="5" t="s">
        <v>253</v>
      </c>
      <c r="C94" s="9" t="s">
        <v>305</v>
      </c>
      <c r="D94" s="9"/>
      <c r="E94" s="9"/>
      <c r="F94" s="9"/>
      <c r="G94" s="10"/>
      <c r="H94" s="15"/>
      <c r="I94" s="2"/>
      <c r="J94" s="35"/>
      <c r="K94" s="38"/>
      <c r="L94" s="38"/>
      <c r="M94" s="38"/>
      <c r="N94" s="38"/>
      <c r="O94" s="38"/>
      <c r="P94" s="112"/>
    </row>
    <row r="95" spans="1:26" s="8" customFormat="1" ht="16.5" customHeight="1">
      <c r="A95" s="5">
        <v>19</v>
      </c>
      <c r="B95" s="6" t="s">
        <v>306</v>
      </c>
      <c r="C95" s="6"/>
      <c r="D95" s="6"/>
      <c r="E95" s="6"/>
      <c r="F95" s="6"/>
      <c r="G95" s="6"/>
      <c r="H95" s="5"/>
      <c r="I95" s="7"/>
      <c r="J95" s="36"/>
      <c r="K95" s="39"/>
      <c r="L95" s="39"/>
      <c r="M95" s="39"/>
      <c r="N95" s="39"/>
      <c r="O95" s="39"/>
      <c r="P95" s="117"/>
      <c r="Q95" s="115"/>
      <c r="R95" s="115"/>
      <c r="S95" s="115"/>
      <c r="T95" s="115"/>
      <c r="U95" s="115"/>
      <c r="V95" s="40"/>
      <c r="W95" s="40"/>
      <c r="X95" s="40"/>
      <c r="Y95" s="40"/>
      <c r="Z95" s="40"/>
    </row>
    <row r="96" spans="1:16" ht="16.5" customHeight="1">
      <c r="A96" s="3"/>
      <c r="B96" s="5" t="s">
        <v>251</v>
      </c>
      <c r="C96" s="9" t="s">
        <v>239</v>
      </c>
      <c r="D96" s="9"/>
      <c r="E96" s="9"/>
      <c r="F96" s="9"/>
      <c r="G96" s="10"/>
      <c r="H96" s="15"/>
      <c r="I96" s="2"/>
      <c r="J96" s="35"/>
      <c r="K96" s="38"/>
      <c r="L96" s="38"/>
      <c r="M96" s="38"/>
      <c r="N96" s="38"/>
      <c r="O96" s="38"/>
      <c r="P96" s="112"/>
    </row>
    <row r="97" spans="1:16" ht="16.5" customHeight="1">
      <c r="A97" s="3"/>
      <c r="B97" s="5" t="s">
        <v>252</v>
      </c>
      <c r="C97" s="9" t="s">
        <v>259</v>
      </c>
      <c r="D97" s="9"/>
      <c r="E97" s="9"/>
      <c r="F97" s="9"/>
      <c r="G97" s="10"/>
      <c r="H97" s="15"/>
      <c r="I97" s="2"/>
      <c r="J97" s="35"/>
      <c r="K97" s="38"/>
      <c r="L97" s="38"/>
      <c r="M97" s="38"/>
      <c r="N97" s="38"/>
      <c r="O97" s="38"/>
      <c r="P97" s="112"/>
    </row>
    <row r="98" spans="1:16" ht="16.5" customHeight="1">
      <c r="A98" s="3"/>
      <c r="B98" s="5" t="s">
        <v>253</v>
      </c>
      <c r="C98" s="9" t="s">
        <v>234</v>
      </c>
      <c r="D98" s="9"/>
      <c r="E98" s="9"/>
      <c r="F98" s="9"/>
      <c r="G98" s="10"/>
      <c r="H98" s="15"/>
      <c r="I98" s="2"/>
      <c r="J98" s="35"/>
      <c r="K98" s="38"/>
      <c r="L98" s="38"/>
      <c r="M98" s="38"/>
      <c r="N98" s="38"/>
      <c r="O98" s="38"/>
      <c r="P98" s="112"/>
    </row>
    <row r="99" spans="1:26" s="8" customFormat="1" ht="16.5" customHeight="1">
      <c r="A99" s="5">
        <v>20</v>
      </c>
      <c r="B99" s="6" t="s">
        <v>307</v>
      </c>
      <c r="C99" s="6"/>
      <c r="D99" s="6"/>
      <c r="E99" s="6"/>
      <c r="F99" s="6"/>
      <c r="G99" s="6"/>
      <c r="H99" s="5"/>
      <c r="I99" s="7"/>
      <c r="J99" s="36"/>
      <c r="K99" s="39"/>
      <c r="L99" s="39"/>
      <c r="M99" s="39"/>
      <c r="N99" s="39"/>
      <c r="O99" s="39"/>
      <c r="P99" s="117"/>
      <c r="Q99" s="115"/>
      <c r="R99" s="115"/>
      <c r="S99" s="115"/>
      <c r="T99" s="115"/>
      <c r="U99" s="115"/>
      <c r="V99" s="40"/>
      <c r="W99" s="40"/>
      <c r="X99" s="40"/>
      <c r="Y99" s="40"/>
      <c r="Z99" s="40"/>
    </row>
    <row r="100" spans="1:16" ht="16.5" customHeight="1">
      <c r="A100" s="3"/>
      <c r="B100" s="5" t="s">
        <v>251</v>
      </c>
      <c r="C100" s="9" t="s">
        <v>238</v>
      </c>
      <c r="D100" s="9"/>
      <c r="E100" s="9"/>
      <c r="F100" s="9"/>
      <c r="G100" s="10"/>
      <c r="H100" s="15"/>
      <c r="I100" s="2"/>
      <c r="J100" s="35"/>
      <c r="K100" s="38"/>
      <c r="L100" s="38"/>
      <c r="M100" s="38"/>
      <c r="N100" s="38"/>
      <c r="O100" s="38"/>
      <c r="P100" s="112"/>
    </row>
    <row r="101" spans="1:16" ht="16.5" customHeight="1">
      <c r="A101" s="3"/>
      <c r="B101" s="5" t="s">
        <v>252</v>
      </c>
      <c r="C101" s="9" t="s">
        <v>259</v>
      </c>
      <c r="D101" s="9"/>
      <c r="E101" s="9"/>
      <c r="F101" s="9"/>
      <c r="G101" s="10"/>
      <c r="H101" s="15"/>
      <c r="I101" s="2"/>
      <c r="J101" s="35"/>
      <c r="K101" s="38"/>
      <c r="L101" s="38"/>
      <c r="M101" s="38"/>
      <c r="N101" s="38"/>
      <c r="O101" s="38"/>
      <c r="P101" s="112"/>
    </row>
    <row r="102" spans="1:16" ht="16.5" customHeight="1">
      <c r="A102" s="3"/>
      <c r="B102" s="5" t="s">
        <v>253</v>
      </c>
      <c r="C102" s="9" t="s">
        <v>230</v>
      </c>
      <c r="D102" s="9"/>
      <c r="E102" s="9"/>
      <c r="F102" s="9"/>
      <c r="G102" s="10"/>
      <c r="H102" s="15"/>
      <c r="I102" s="2"/>
      <c r="J102" s="35"/>
      <c r="K102" s="38"/>
      <c r="L102" s="38"/>
      <c r="M102" s="38"/>
      <c r="N102" s="38"/>
      <c r="O102" s="38"/>
      <c r="P102" s="112"/>
    </row>
    <row r="103" spans="1:26" s="8" customFormat="1" ht="16.5" customHeight="1">
      <c r="A103" s="5">
        <v>21</v>
      </c>
      <c r="B103" s="6" t="s">
        <v>308</v>
      </c>
      <c r="C103" s="6"/>
      <c r="D103" s="6"/>
      <c r="E103" s="6"/>
      <c r="F103" s="6"/>
      <c r="G103" s="6"/>
      <c r="H103" s="5"/>
      <c r="I103" s="7"/>
      <c r="J103" s="36"/>
      <c r="K103" s="39"/>
      <c r="L103" s="39"/>
      <c r="M103" s="39"/>
      <c r="N103" s="39"/>
      <c r="O103" s="39"/>
      <c r="P103" s="117"/>
      <c r="Q103" s="115"/>
      <c r="R103" s="115"/>
      <c r="S103" s="115"/>
      <c r="T103" s="115"/>
      <c r="U103" s="115"/>
      <c r="V103" s="40"/>
      <c r="W103" s="40"/>
      <c r="X103" s="40"/>
      <c r="Y103" s="40"/>
      <c r="Z103" s="40"/>
    </row>
    <row r="104" spans="1:16" ht="16.5" customHeight="1">
      <c r="A104" s="3"/>
      <c r="B104" s="5" t="s">
        <v>251</v>
      </c>
      <c r="C104" s="9" t="s">
        <v>309</v>
      </c>
      <c r="D104" s="9"/>
      <c r="E104" s="9"/>
      <c r="F104" s="9"/>
      <c r="G104" s="10"/>
      <c r="H104" s="15"/>
      <c r="I104" s="2"/>
      <c r="J104" s="35"/>
      <c r="K104" s="38"/>
      <c r="L104" s="38"/>
      <c r="M104" s="38"/>
      <c r="N104" s="38"/>
      <c r="O104" s="38"/>
      <c r="P104" s="112"/>
    </row>
    <row r="105" spans="1:16" ht="16.5" customHeight="1">
      <c r="A105" s="3"/>
      <c r="B105" s="5" t="s">
        <v>252</v>
      </c>
      <c r="C105" s="9" t="s">
        <v>259</v>
      </c>
      <c r="D105" s="9"/>
      <c r="E105" s="9"/>
      <c r="F105" s="9"/>
      <c r="G105" s="10"/>
      <c r="H105" s="15"/>
      <c r="I105" s="2"/>
      <c r="J105" s="35"/>
      <c r="K105" s="38"/>
      <c r="L105" s="38"/>
      <c r="M105" s="38"/>
      <c r="N105" s="38"/>
      <c r="O105" s="38"/>
      <c r="P105" s="112"/>
    </row>
    <row r="106" spans="1:16" ht="16.5" customHeight="1">
      <c r="A106" s="3"/>
      <c r="B106" s="5" t="s">
        <v>253</v>
      </c>
      <c r="C106" s="9" t="s">
        <v>310</v>
      </c>
      <c r="D106" s="9"/>
      <c r="E106" s="9"/>
      <c r="F106" s="9"/>
      <c r="G106" s="10"/>
      <c r="H106" s="15"/>
      <c r="I106" s="2"/>
      <c r="J106" s="35"/>
      <c r="K106" s="38"/>
      <c r="L106" s="38"/>
      <c r="M106" s="38"/>
      <c r="N106" s="38"/>
      <c r="O106" s="38"/>
      <c r="P106" s="112"/>
    </row>
    <row r="107" spans="1:26" s="8" customFormat="1" ht="16.5" customHeight="1">
      <c r="A107" s="5">
        <v>22</v>
      </c>
      <c r="B107" s="6" t="s">
        <v>311</v>
      </c>
      <c r="C107" s="6"/>
      <c r="D107" s="6"/>
      <c r="E107" s="6"/>
      <c r="F107" s="6"/>
      <c r="G107" s="6"/>
      <c r="H107" s="5"/>
      <c r="I107" s="7"/>
      <c r="J107" s="36"/>
      <c r="K107" s="39"/>
      <c r="L107" s="39"/>
      <c r="M107" s="39"/>
      <c r="N107" s="39"/>
      <c r="O107" s="39"/>
      <c r="P107" s="117"/>
      <c r="Q107" s="115"/>
      <c r="R107" s="115"/>
      <c r="S107" s="115"/>
      <c r="T107" s="115"/>
      <c r="U107" s="115"/>
      <c r="V107" s="40"/>
      <c r="W107" s="40"/>
      <c r="X107" s="40"/>
      <c r="Y107" s="40"/>
      <c r="Z107" s="40"/>
    </row>
    <row r="108" spans="1:16" ht="16.5" customHeight="1">
      <c r="A108" s="3"/>
      <c r="B108" s="5" t="s">
        <v>251</v>
      </c>
      <c r="C108" s="9" t="s">
        <v>503</v>
      </c>
      <c r="D108" s="9"/>
      <c r="E108" s="9"/>
      <c r="F108" s="9"/>
      <c r="G108" s="10"/>
      <c r="H108" s="15"/>
      <c r="I108" s="2"/>
      <c r="J108" s="35"/>
      <c r="K108" s="38"/>
      <c r="L108" s="38"/>
      <c r="M108" s="38"/>
      <c r="N108" s="38"/>
      <c r="O108" s="38"/>
      <c r="P108" s="112"/>
    </row>
    <row r="109" spans="1:16" ht="16.5" customHeight="1">
      <c r="A109" s="3"/>
      <c r="B109" s="5" t="s">
        <v>252</v>
      </c>
      <c r="C109" s="9" t="s">
        <v>259</v>
      </c>
      <c r="D109" s="9"/>
      <c r="E109" s="9"/>
      <c r="F109" s="9"/>
      <c r="G109" s="10"/>
      <c r="H109" s="15"/>
      <c r="I109" s="2"/>
      <c r="J109" s="35"/>
      <c r="K109" s="38"/>
      <c r="L109" s="38"/>
      <c r="M109" s="38"/>
      <c r="N109" s="38"/>
      <c r="O109" s="38"/>
      <c r="P109" s="112"/>
    </row>
    <row r="110" spans="1:16" ht="16.5" customHeight="1">
      <c r="A110" s="3"/>
      <c r="B110" s="5" t="s">
        <v>253</v>
      </c>
      <c r="C110" s="9" t="s">
        <v>312</v>
      </c>
      <c r="D110" s="9"/>
      <c r="E110" s="9"/>
      <c r="F110" s="9"/>
      <c r="G110" s="10"/>
      <c r="H110" s="15"/>
      <c r="I110" s="2"/>
      <c r="J110" s="35"/>
      <c r="K110" s="38"/>
      <c r="L110" s="38"/>
      <c r="M110" s="38"/>
      <c r="N110" s="38"/>
      <c r="O110" s="38"/>
      <c r="P110" s="112"/>
    </row>
    <row r="111" spans="1:26" s="8" customFormat="1" ht="16.5" customHeight="1">
      <c r="A111" s="5">
        <v>23</v>
      </c>
      <c r="B111" s="6" t="s">
        <v>313</v>
      </c>
      <c r="C111" s="6"/>
      <c r="D111" s="6"/>
      <c r="E111" s="6"/>
      <c r="F111" s="6"/>
      <c r="G111" s="6"/>
      <c r="H111" s="5"/>
      <c r="I111" s="7"/>
      <c r="J111" s="36"/>
      <c r="K111" s="39"/>
      <c r="L111" s="39"/>
      <c r="M111" s="39"/>
      <c r="N111" s="39"/>
      <c r="O111" s="39"/>
      <c r="P111" s="117"/>
      <c r="Q111" s="115"/>
      <c r="R111" s="115"/>
      <c r="S111" s="115"/>
      <c r="T111" s="115"/>
      <c r="U111" s="115"/>
      <c r="V111" s="40"/>
      <c r="W111" s="40"/>
      <c r="X111" s="40"/>
      <c r="Y111" s="40"/>
      <c r="Z111" s="40"/>
    </row>
    <row r="112" spans="1:16" ht="16.5" customHeight="1">
      <c r="A112" s="3"/>
      <c r="B112" s="5" t="s">
        <v>251</v>
      </c>
      <c r="C112" s="9" t="s">
        <v>278</v>
      </c>
      <c r="D112" s="9"/>
      <c r="E112" s="9"/>
      <c r="F112" s="9"/>
      <c r="G112" s="10"/>
      <c r="H112" s="15"/>
      <c r="I112" s="2"/>
      <c r="J112" s="35"/>
      <c r="K112" s="38"/>
      <c r="L112" s="38"/>
      <c r="M112" s="38"/>
      <c r="N112" s="38"/>
      <c r="O112" s="38"/>
      <c r="P112" s="112"/>
    </row>
    <row r="113" spans="1:16" ht="16.5" customHeight="1">
      <c r="A113" s="3"/>
      <c r="B113" s="5" t="s">
        <v>252</v>
      </c>
      <c r="C113" s="9" t="s">
        <v>259</v>
      </c>
      <c r="D113" s="9"/>
      <c r="E113" s="9"/>
      <c r="F113" s="9"/>
      <c r="G113" s="10"/>
      <c r="H113" s="15"/>
      <c r="I113" s="2"/>
      <c r="J113" s="35"/>
      <c r="K113" s="38"/>
      <c r="L113" s="38"/>
      <c r="M113" s="38"/>
      <c r="N113" s="38"/>
      <c r="O113" s="38"/>
      <c r="P113" s="112"/>
    </row>
    <row r="114" spans="1:16" ht="16.5" customHeight="1">
      <c r="A114" s="3"/>
      <c r="B114" s="5" t="s">
        <v>253</v>
      </c>
      <c r="C114" s="9" t="s">
        <v>261</v>
      </c>
      <c r="D114" s="9"/>
      <c r="E114" s="9"/>
      <c r="F114" s="9"/>
      <c r="G114" s="10"/>
      <c r="H114" s="15"/>
      <c r="I114" s="2"/>
      <c r="J114" s="35"/>
      <c r="K114" s="38"/>
      <c r="L114" s="38"/>
      <c r="M114" s="38"/>
      <c r="N114" s="38"/>
      <c r="O114" s="38"/>
      <c r="P114" s="112"/>
    </row>
    <row r="115" spans="1:26" s="8" customFormat="1" ht="16.5" customHeight="1">
      <c r="A115" s="5">
        <v>24</v>
      </c>
      <c r="B115" s="6" t="s">
        <v>314</v>
      </c>
      <c r="C115" s="6"/>
      <c r="D115" s="6"/>
      <c r="E115" s="6"/>
      <c r="F115" s="6"/>
      <c r="G115" s="6"/>
      <c r="H115" s="5"/>
      <c r="I115" s="7"/>
      <c r="J115" s="36"/>
      <c r="K115" s="39"/>
      <c r="L115" s="39"/>
      <c r="M115" s="39"/>
      <c r="N115" s="39"/>
      <c r="O115" s="39"/>
      <c r="P115" s="117"/>
      <c r="Q115" s="115"/>
      <c r="R115" s="115"/>
      <c r="S115" s="115"/>
      <c r="T115" s="115"/>
      <c r="U115" s="115"/>
      <c r="V115" s="40"/>
      <c r="W115" s="40"/>
      <c r="X115" s="40"/>
      <c r="Y115" s="40"/>
      <c r="Z115" s="40"/>
    </row>
    <row r="116" spans="1:16" ht="16.5" customHeight="1">
      <c r="A116" s="3"/>
      <c r="B116" s="5" t="s">
        <v>251</v>
      </c>
      <c r="C116" s="9" t="s">
        <v>315</v>
      </c>
      <c r="D116" s="9"/>
      <c r="E116" s="9"/>
      <c r="F116" s="9"/>
      <c r="G116" s="10"/>
      <c r="H116" s="15"/>
      <c r="I116" s="2"/>
      <c r="J116" s="35"/>
      <c r="K116" s="38"/>
      <c r="L116" s="38"/>
      <c r="M116" s="38"/>
      <c r="N116" s="38"/>
      <c r="O116" s="38"/>
      <c r="P116" s="112"/>
    </row>
    <row r="117" spans="1:16" ht="16.5" customHeight="1">
      <c r="A117" s="3"/>
      <c r="B117" s="5" t="s">
        <v>252</v>
      </c>
      <c r="C117" s="9" t="s">
        <v>259</v>
      </c>
      <c r="D117" s="9"/>
      <c r="E117" s="9"/>
      <c r="F117" s="9"/>
      <c r="G117" s="10"/>
      <c r="H117" s="15"/>
      <c r="I117" s="2"/>
      <c r="J117" s="35"/>
      <c r="K117" s="38"/>
      <c r="L117" s="38"/>
      <c r="M117" s="38"/>
      <c r="N117" s="38"/>
      <c r="O117" s="38"/>
      <c r="P117" s="112"/>
    </row>
    <row r="118" spans="1:16" ht="16.5" customHeight="1">
      <c r="A118" s="3"/>
      <c r="B118" s="5" t="s">
        <v>253</v>
      </c>
      <c r="C118" s="9" t="s">
        <v>316</v>
      </c>
      <c r="D118" s="9"/>
      <c r="E118" s="9"/>
      <c r="F118" s="9"/>
      <c r="G118" s="10"/>
      <c r="H118" s="15"/>
      <c r="I118" s="2"/>
      <c r="J118" s="35"/>
      <c r="K118" s="38"/>
      <c r="L118" s="38"/>
      <c r="M118" s="38"/>
      <c r="N118" s="38"/>
      <c r="O118" s="38"/>
      <c r="P118" s="112"/>
    </row>
    <row r="119" spans="1:26" s="8" customFormat="1" ht="16.5" customHeight="1">
      <c r="A119" s="5">
        <v>25</v>
      </c>
      <c r="B119" s="6" t="s">
        <v>317</v>
      </c>
      <c r="C119" s="6"/>
      <c r="D119" s="6"/>
      <c r="E119" s="6"/>
      <c r="F119" s="6"/>
      <c r="G119" s="6"/>
      <c r="H119" s="5"/>
      <c r="I119" s="7"/>
      <c r="J119" s="36"/>
      <c r="K119" s="39"/>
      <c r="L119" s="39"/>
      <c r="M119" s="39"/>
      <c r="N119" s="39"/>
      <c r="O119" s="39"/>
      <c r="P119" s="117"/>
      <c r="Q119" s="115"/>
      <c r="R119" s="115"/>
      <c r="S119" s="115"/>
      <c r="T119" s="115"/>
      <c r="U119" s="115"/>
      <c r="V119" s="40"/>
      <c r="W119" s="40"/>
      <c r="X119" s="40"/>
      <c r="Y119" s="40"/>
      <c r="Z119" s="40"/>
    </row>
    <row r="120" spans="1:16" ht="16.5" customHeight="1">
      <c r="A120" s="3"/>
      <c r="B120" s="5" t="s">
        <v>251</v>
      </c>
      <c r="C120" s="9" t="s">
        <v>318</v>
      </c>
      <c r="D120" s="9"/>
      <c r="E120" s="9"/>
      <c r="F120" s="9"/>
      <c r="G120" s="10"/>
      <c r="H120" s="15"/>
      <c r="I120" s="2"/>
      <c r="J120" s="35"/>
      <c r="K120" s="38"/>
      <c r="L120" s="38"/>
      <c r="M120" s="38"/>
      <c r="N120" s="38"/>
      <c r="O120" s="38"/>
      <c r="P120" s="112"/>
    </row>
    <row r="121" spans="1:16" ht="16.5" customHeight="1">
      <c r="A121" s="3"/>
      <c r="B121" s="5" t="s">
        <v>252</v>
      </c>
      <c r="C121" s="9" t="s">
        <v>259</v>
      </c>
      <c r="D121" s="9"/>
      <c r="E121" s="9"/>
      <c r="F121" s="9"/>
      <c r="G121" s="10"/>
      <c r="H121" s="15"/>
      <c r="I121" s="2"/>
      <c r="J121" s="35"/>
      <c r="K121" s="38"/>
      <c r="L121" s="38"/>
      <c r="M121" s="38"/>
      <c r="N121" s="38"/>
      <c r="O121" s="38"/>
      <c r="P121" s="112"/>
    </row>
    <row r="122" spans="1:16" ht="16.5" customHeight="1">
      <c r="A122" s="3"/>
      <c r="B122" s="5" t="s">
        <v>253</v>
      </c>
      <c r="C122" s="9" t="s">
        <v>319</v>
      </c>
      <c r="D122" s="9"/>
      <c r="E122" s="9"/>
      <c r="F122" s="9"/>
      <c r="G122" s="10"/>
      <c r="H122" s="15"/>
      <c r="I122" s="2"/>
      <c r="J122" s="35"/>
      <c r="K122" s="38"/>
      <c r="L122" s="38"/>
      <c r="M122" s="38"/>
      <c r="N122" s="38"/>
      <c r="O122" s="38"/>
      <c r="P122" s="112"/>
    </row>
    <row r="123" spans="1:26" s="8" customFormat="1" ht="16.5" customHeight="1">
      <c r="A123" s="5">
        <v>26</v>
      </c>
      <c r="B123" s="6" t="s">
        <v>321</v>
      </c>
      <c r="C123" s="6"/>
      <c r="D123" s="6"/>
      <c r="E123" s="6"/>
      <c r="F123" s="6"/>
      <c r="G123" s="6"/>
      <c r="H123" s="5"/>
      <c r="I123" s="7"/>
      <c r="J123" s="36"/>
      <c r="K123" s="39"/>
      <c r="L123" s="39"/>
      <c r="M123" s="39"/>
      <c r="N123" s="39"/>
      <c r="O123" s="39"/>
      <c r="P123" s="117"/>
      <c r="Q123" s="115"/>
      <c r="R123" s="115"/>
      <c r="S123" s="115"/>
      <c r="T123" s="115"/>
      <c r="U123" s="115"/>
      <c r="V123" s="40"/>
      <c r="W123" s="40"/>
      <c r="X123" s="40"/>
      <c r="Y123" s="40"/>
      <c r="Z123" s="40"/>
    </row>
    <row r="124" spans="1:16" ht="16.5" customHeight="1">
      <c r="A124" s="3"/>
      <c r="B124" s="5" t="s">
        <v>251</v>
      </c>
      <c r="C124" s="9" t="s">
        <v>320</v>
      </c>
      <c r="D124" s="9"/>
      <c r="E124" s="9"/>
      <c r="F124" s="9"/>
      <c r="G124" s="10"/>
      <c r="H124" s="15"/>
      <c r="I124" s="2"/>
      <c r="J124" s="35"/>
      <c r="K124" s="38"/>
      <c r="L124" s="38"/>
      <c r="M124" s="38"/>
      <c r="N124" s="38"/>
      <c r="O124" s="38"/>
      <c r="P124" s="112"/>
    </row>
    <row r="125" spans="1:16" ht="16.5" customHeight="1">
      <c r="A125" s="3"/>
      <c r="B125" s="5" t="s">
        <v>252</v>
      </c>
      <c r="C125" s="9" t="s">
        <v>259</v>
      </c>
      <c r="D125" s="9"/>
      <c r="E125" s="9"/>
      <c r="F125" s="9"/>
      <c r="G125" s="10"/>
      <c r="H125" s="15"/>
      <c r="I125" s="2"/>
      <c r="J125" s="35"/>
      <c r="K125" s="38"/>
      <c r="L125" s="38"/>
      <c r="M125" s="38"/>
      <c r="N125" s="38"/>
      <c r="O125" s="38"/>
      <c r="P125" s="112"/>
    </row>
    <row r="126" spans="1:16" ht="16.5" customHeight="1">
      <c r="A126" s="3"/>
      <c r="B126" s="5" t="s">
        <v>253</v>
      </c>
      <c r="C126" s="9" t="s">
        <v>234</v>
      </c>
      <c r="D126" s="9"/>
      <c r="E126" s="9"/>
      <c r="F126" s="9"/>
      <c r="G126" s="10"/>
      <c r="H126" s="15"/>
      <c r="I126" s="2"/>
      <c r="J126" s="35"/>
      <c r="K126" s="38"/>
      <c r="L126" s="38"/>
      <c r="M126" s="38"/>
      <c r="N126" s="38"/>
      <c r="O126" s="38"/>
      <c r="P126" s="112"/>
    </row>
    <row r="127" spans="1:26" s="8" customFormat="1" ht="16.5" customHeight="1">
      <c r="A127" s="5">
        <v>27</v>
      </c>
      <c r="B127" s="6" t="s">
        <v>322</v>
      </c>
      <c r="C127" s="6"/>
      <c r="D127" s="6"/>
      <c r="E127" s="6"/>
      <c r="F127" s="6"/>
      <c r="G127" s="6"/>
      <c r="H127" s="5"/>
      <c r="I127" s="7"/>
      <c r="J127" s="36"/>
      <c r="K127" s="39"/>
      <c r="L127" s="39"/>
      <c r="M127" s="39"/>
      <c r="N127" s="39"/>
      <c r="O127" s="39"/>
      <c r="P127" s="117"/>
      <c r="Q127" s="115"/>
      <c r="R127" s="115"/>
      <c r="S127" s="115"/>
      <c r="T127" s="115"/>
      <c r="U127" s="115"/>
      <c r="V127" s="40"/>
      <c r="W127" s="40"/>
      <c r="X127" s="40"/>
      <c r="Y127" s="40"/>
      <c r="Z127" s="40"/>
    </row>
    <row r="128" spans="1:16" ht="16.5" customHeight="1">
      <c r="A128" s="3"/>
      <c r="B128" s="5" t="s">
        <v>251</v>
      </c>
      <c r="C128" s="9" t="s">
        <v>278</v>
      </c>
      <c r="D128" s="9"/>
      <c r="E128" s="9"/>
      <c r="F128" s="9"/>
      <c r="G128" s="10"/>
      <c r="H128" s="15"/>
      <c r="I128" s="2"/>
      <c r="J128" s="35"/>
      <c r="K128" s="38"/>
      <c r="L128" s="38"/>
      <c r="M128" s="38"/>
      <c r="N128" s="38"/>
      <c r="O128" s="38"/>
      <c r="P128" s="112"/>
    </row>
    <row r="129" spans="1:16" ht="16.5" customHeight="1">
      <c r="A129" s="3"/>
      <c r="B129" s="5" t="s">
        <v>252</v>
      </c>
      <c r="C129" s="9" t="s">
        <v>259</v>
      </c>
      <c r="D129" s="9"/>
      <c r="E129" s="9"/>
      <c r="F129" s="9"/>
      <c r="G129" s="10"/>
      <c r="H129" s="15"/>
      <c r="I129" s="2"/>
      <c r="J129" s="35"/>
      <c r="K129" s="38"/>
      <c r="L129" s="38"/>
      <c r="M129" s="38"/>
      <c r="N129" s="38"/>
      <c r="O129" s="38"/>
      <c r="P129" s="112"/>
    </row>
    <row r="130" spans="1:16" ht="16.5" customHeight="1">
      <c r="A130" s="3"/>
      <c r="B130" s="5" t="s">
        <v>253</v>
      </c>
      <c r="C130" s="9" t="s">
        <v>261</v>
      </c>
      <c r="D130" s="9"/>
      <c r="E130" s="9"/>
      <c r="F130" s="9"/>
      <c r="G130" s="10"/>
      <c r="H130" s="15"/>
      <c r="I130" s="2"/>
      <c r="J130" s="35"/>
      <c r="K130" s="38"/>
      <c r="L130" s="38"/>
      <c r="M130" s="38"/>
      <c r="N130" s="38"/>
      <c r="O130" s="38"/>
      <c r="P130" s="112"/>
    </row>
    <row r="131" spans="1:26" s="8" customFormat="1" ht="16.5" customHeight="1">
      <c r="A131" s="5">
        <v>28</v>
      </c>
      <c r="B131" s="6" t="s">
        <v>323</v>
      </c>
      <c r="C131" s="6"/>
      <c r="D131" s="6"/>
      <c r="E131" s="6"/>
      <c r="F131" s="6"/>
      <c r="G131" s="6"/>
      <c r="H131" s="5"/>
      <c r="I131" s="7"/>
      <c r="J131" s="36"/>
      <c r="K131" s="39"/>
      <c r="L131" s="39"/>
      <c r="M131" s="39"/>
      <c r="N131" s="39"/>
      <c r="O131" s="39"/>
      <c r="P131" s="117"/>
      <c r="Q131" s="115"/>
      <c r="R131" s="115"/>
      <c r="S131" s="115"/>
      <c r="T131" s="115"/>
      <c r="U131" s="115"/>
      <c r="V131" s="40"/>
      <c r="W131" s="40"/>
      <c r="X131" s="40"/>
      <c r="Y131" s="40"/>
      <c r="Z131" s="40"/>
    </row>
    <row r="132" spans="1:16" ht="16.5" customHeight="1">
      <c r="A132" s="3"/>
      <c r="B132" s="5" t="s">
        <v>251</v>
      </c>
      <c r="C132" s="9" t="s">
        <v>278</v>
      </c>
      <c r="D132" s="9"/>
      <c r="E132" s="9"/>
      <c r="F132" s="9"/>
      <c r="G132" s="10"/>
      <c r="H132" s="15"/>
      <c r="I132" s="2"/>
      <c r="J132" s="35"/>
      <c r="K132" s="38"/>
      <c r="L132" s="38"/>
      <c r="M132" s="38"/>
      <c r="N132" s="38"/>
      <c r="O132" s="38"/>
      <c r="P132" s="112"/>
    </row>
    <row r="133" spans="1:16" ht="16.5" customHeight="1">
      <c r="A133" s="3"/>
      <c r="B133" s="5" t="s">
        <v>252</v>
      </c>
      <c r="C133" s="9" t="s">
        <v>259</v>
      </c>
      <c r="D133" s="9"/>
      <c r="E133" s="9"/>
      <c r="F133" s="9"/>
      <c r="G133" s="10"/>
      <c r="H133" s="15"/>
      <c r="I133" s="2"/>
      <c r="J133" s="35"/>
      <c r="K133" s="38"/>
      <c r="L133" s="38"/>
      <c r="M133" s="38"/>
      <c r="N133" s="38"/>
      <c r="O133" s="38"/>
      <c r="P133" s="112"/>
    </row>
    <row r="134" spans="1:16" ht="16.5" customHeight="1">
      <c r="A134" s="3"/>
      <c r="B134" s="5" t="s">
        <v>253</v>
      </c>
      <c r="C134" s="9" t="s">
        <v>261</v>
      </c>
      <c r="D134" s="9"/>
      <c r="E134" s="9"/>
      <c r="F134" s="9"/>
      <c r="G134" s="10"/>
      <c r="H134" s="15"/>
      <c r="I134" s="2"/>
      <c r="J134" s="35"/>
      <c r="K134" s="38"/>
      <c r="L134" s="38"/>
      <c r="M134" s="38"/>
      <c r="N134" s="38"/>
      <c r="O134" s="38"/>
      <c r="P134" s="112"/>
    </row>
    <row r="135" spans="1:26" s="8" customFormat="1" ht="16.5" customHeight="1">
      <c r="A135" s="5">
        <v>29</v>
      </c>
      <c r="B135" s="6" t="s">
        <v>324</v>
      </c>
      <c r="C135" s="6"/>
      <c r="D135" s="6"/>
      <c r="E135" s="6"/>
      <c r="F135" s="6"/>
      <c r="G135" s="6"/>
      <c r="H135" s="5"/>
      <c r="I135" s="7"/>
      <c r="J135" s="36"/>
      <c r="K135" s="39"/>
      <c r="L135" s="39"/>
      <c r="M135" s="39"/>
      <c r="N135" s="39"/>
      <c r="O135" s="39"/>
      <c r="P135" s="117"/>
      <c r="Q135" s="115"/>
      <c r="R135" s="115"/>
      <c r="S135" s="115"/>
      <c r="T135" s="115"/>
      <c r="U135" s="115"/>
      <c r="V135" s="40"/>
      <c r="W135" s="40"/>
      <c r="X135" s="40"/>
      <c r="Y135" s="40"/>
      <c r="Z135" s="40"/>
    </row>
    <row r="136" spans="1:16" ht="16.5" customHeight="1">
      <c r="A136" s="3"/>
      <c r="B136" s="5" t="s">
        <v>251</v>
      </c>
      <c r="C136" s="9" t="s">
        <v>278</v>
      </c>
      <c r="D136" s="9"/>
      <c r="E136" s="9"/>
      <c r="F136" s="9"/>
      <c r="G136" s="10"/>
      <c r="H136" s="15"/>
      <c r="I136" s="2"/>
      <c r="J136" s="35"/>
      <c r="K136" s="38"/>
      <c r="L136" s="38"/>
      <c r="M136" s="38"/>
      <c r="N136" s="38"/>
      <c r="O136" s="38"/>
      <c r="P136" s="112"/>
    </row>
    <row r="137" spans="1:16" ht="16.5" customHeight="1">
      <c r="A137" s="3"/>
      <c r="B137" s="5" t="s">
        <v>252</v>
      </c>
      <c r="C137" s="9" t="s">
        <v>259</v>
      </c>
      <c r="D137" s="9"/>
      <c r="E137" s="9"/>
      <c r="F137" s="9"/>
      <c r="G137" s="10"/>
      <c r="H137" s="15"/>
      <c r="I137" s="2"/>
      <c r="J137" s="35"/>
      <c r="K137" s="38"/>
      <c r="L137" s="38"/>
      <c r="M137" s="38"/>
      <c r="N137" s="38"/>
      <c r="O137" s="38"/>
      <c r="P137" s="112"/>
    </row>
    <row r="138" spans="1:16" ht="16.5" customHeight="1">
      <c r="A138" s="3"/>
      <c r="B138" s="5" t="s">
        <v>253</v>
      </c>
      <c r="C138" s="9" t="s">
        <v>261</v>
      </c>
      <c r="D138" s="9"/>
      <c r="E138" s="9"/>
      <c r="F138" s="9"/>
      <c r="G138" s="10"/>
      <c r="H138" s="15"/>
      <c r="I138" s="2"/>
      <c r="J138" s="35"/>
      <c r="K138" s="38"/>
      <c r="L138" s="38"/>
      <c r="M138" s="38"/>
      <c r="N138" s="38"/>
      <c r="O138" s="38"/>
      <c r="P138" s="112"/>
    </row>
    <row r="139" spans="1:26" s="8" customFormat="1" ht="16.5" customHeight="1">
      <c r="A139" s="5">
        <v>30</v>
      </c>
      <c r="B139" s="6" t="s">
        <v>325</v>
      </c>
      <c r="C139" s="6"/>
      <c r="D139" s="6"/>
      <c r="E139" s="6"/>
      <c r="F139" s="6"/>
      <c r="G139" s="6"/>
      <c r="H139" s="5"/>
      <c r="I139" s="7"/>
      <c r="J139" s="36"/>
      <c r="K139" s="39"/>
      <c r="L139" s="39"/>
      <c r="M139" s="39"/>
      <c r="N139" s="39"/>
      <c r="O139" s="39"/>
      <c r="P139" s="117"/>
      <c r="Q139" s="115"/>
      <c r="R139" s="115"/>
      <c r="S139" s="115"/>
      <c r="T139" s="115"/>
      <c r="U139" s="115"/>
      <c r="V139" s="40"/>
      <c r="W139" s="40"/>
      <c r="X139" s="40"/>
      <c r="Y139" s="40"/>
      <c r="Z139" s="40"/>
    </row>
    <row r="140" spans="1:16" ht="16.5" customHeight="1">
      <c r="A140" s="3"/>
      <c r="B140" s="5" t="s">
        <v>251</v>
      </c>
      <c r="C140" s="9" t="s">
        <v>326</v>
      </c>
      <c r="D140" s="9"/>
      <c r="E140" s="9"/>
      <c r="F140" s="9"/>
      <c r="G140" s="10"/>
      <c r="H140" s="15"/>
      <c r="I140" s="2"/>
      <c r="J140" s="35"/>
      <c r="K140" s="38"/>
      <c r="L140" s="38"/>
      <c r="M140" s="38"/>
      <c r="N140" s="38"/>
      <c r="O140" s="38"/>
      <c r="P140" s="112"/>
    </row>
    <row r="141" spans="1:16" ht="16.5" customHeight="1">
      <c r="A141" s="3"/>
      <c r="B141" s="5" t="s">
        <v>252</v>
      </c>
      <c r="C141" s="9" t="s">
        <v>259</v>
      </c>
      <c r="D141" s="9"/>
      <c r="E141" s="9"/>
      <c r="F141" s="9"/>
      <c r="G141" s="10"/>
      <c r="H141" s="15"/>
      <c r="I141" s="2"/>
      <c r="J141" s="35"/>
      <c r="K141" s="38"/>
      <c r="L141" s="38"/>
      <c r="M141" s="38"/>
      <c r="N141" s="38"/>
      <c r="O141" s="38"/>
      <c r="P141" s="112"/>
    </row>
    <row r="142" spans="1:16" ht="16.5" customHeight="1">
      <c r="A142" s="3"/>
      <c r="B142" s="5" t="s">
        <v>253</v>
      </c>
      <c r="C142" s="9" t="s">
        <v>327</v>
      </c>
      <c r="D142" s="9"/>
      <c r="E142" s="9"/>
      <c r="F142" s="9"/>
      <c r="G142" s="10"/>
      <c r="H142" s="15"/>
      <c r="I142" s="2"/>
      <c r="J142" s="35"/>
      <c r="K142" s="38"/>
      <c r="L142" s="38"/>
      <c r="M142" s="38"/>
      <c r="N142" s="38"/>
      <c r="O142" s="38"/>
      <c r="P142" s="112"/>
    </row>
    <row r="143" spans="1:26" s="8" customFormat="1" ht="16.5" customHeight="1">
      <c r="A143" s="5">
        <v>31</v>
      </c>
      <c r="B143" s="6" t="s">
        <v>328</v>
      </c>
      <c r="C143" s="6"/>
      <c r="D143" s="6"/>
      <c r="E143" s="6"/>
      <c r="F143" s="6"/>
      <c r="G143" s="6"/>
      <c r="H143" s="5"/>
      <c r="I143" s="7"/>
      <c r="J143" s="36"/>
      <c r="K143" s="39"/>
      <c r="L143" s="39"/>
      <c r="M143" s="39"/>
      <c r="N143" s="39"/>
      <c r="O143" s="39"/>
      <c r="P143" s="117"/>
      <c r="Q143" s="115"/>
      <c r="R143" s="115"/>
      <c r="S143" s="115"/>
      <c r="T143" s="115"/>
      <c r="U143" s="115"/>
      <c r="V143" s="40"/>
      <c r="W143" s="40"/>
      <c r="X143" s="40"/>
      <c r="Y143" s="40"/>
      <c r="Z143" s="40"/>
    </row>
    <row r="144" spans="1:16" ht="16.5" customHeight="1">
      <c r="A144" s="3"/>
      <c r="B144" s="5" t="s">
        <v>251</v>
      </c>
      <c r="C144" s="9" t="s">
        <v>329</v>
      </c>
      <c r="D144" s="9"/>
      <c r="E144" s="9"/>
      <c r="F144" s="9"/>
      <c r="G144" s="10"/>
      <c r="H144" s="15"/>
      <c r="I144" s="2"/>
      <c r="J144" s="35"/>
      <c r="K144" s="38"/>
      <c r="L144" s="38"/>
      <c r="M144" s="38"/>
      <c r="N144" s="38"/>
      <c r="O144" s="38"/>
      <c r="P144" s="112"/>
    </row>
    <row r="145" spans="1:16" ht="16.5" customHeight="1">
      <c r="A145" s="3"/>
      <c r="B145" s="5" t="s">
        <v>252</v>
      </c>
      <c r="C145" s="9" t="s">
        <v>259</v>
      </c>
      <c r="D145" s="9"/>
      <c r="E145" s="9"/>
      <c r="F145" s="9"/>
      <c r="G145" s="10"/>
      <c r="H145" s="15"/>
      <c r="I145" s="2"/>
      <c r="J145" s="35"/>
      <c r="K145" s="38"/>
      <c r="L145" s="38"/>
      <c r="M145" s="38"/>
      <c r="N145" s="38"/>
      <c r="O145" s="38"/>
      <c r="P145" s="112"/>
    </row>
    <row r="146" spans="1:16" ht="16.5" customHeight="1">
      <c r="A146" s="3"/>
      <c r="B146" s="5" t="s">
        <v>253</v>
      </c>
      <c r="C146" s="9" t="s">
        <v>504</v>
      </c>
      <c r="D146" s="9"/>
      <c r="E146" s="9"/>
      <c r="F146" s="9"/>
      <c r="G146" s="10"/>
      <c r="H146" s="15"/>
      <c r="I146" s="2"/>
      <c r="J146" s="35"/>
      <c r="K146" s="38"/>
      <c r="L146" s="38"/>
      <c r="M146" s="38"/>
      <c r="N146" s="38"/>
      <c r="O146" s="38"/>
      <c r="P146" s="112"/>
    </row>
    <row r="147" spans="1:26" s="8" customFormat="1" ht="16.5" customHeight="1">
      <c r="A147" s="5">
        <v>32</v>
      </c>
      <c r="B147" s="6" t="s">
        <v>330</v>
      </c>
      <c r="C147" s="6"/>
      <c r="D147" s="6"/>
      <c r="E147" s="6"/>
      <c r="F147" s="6"/>
      <c r="G147" s="6"/>
      <c r="H147" s="5"/>
      <c r="I147" s="7"/>
      <c r="J147" s="36"/>
      <c r="K147" s="39"/>
      <c r="L147" s="39"/>
      <c r="M147" s="39"/>
      <c r="N147" s="39"/>
      <c r="O147" s="39"/>
      <c r="P147" s="117"/>
      <c r="Q147" s="115"/>
      <c r="R147" s="115"/>
      <c r="S147" s="115"/>
      <c r="T147" s="115"/>
      <c r="U147" s="115"/>
      <c r="V147" s="40"/>
      <c r="W147" s="40"/>
      <c r="X147" s="40"/>
      <c r="Y147" s="40"/>
      <c r="Z147" s="40"/>
    </row>
    <row r="148" spans="1:16" ht="16.5" customHeight="1">
      <c r="A148" s="3"/>
      <c r="B148" s="5" t="s">
        <v>251</v>
      </c>
      <c r="C148" s="9" t="s">
        <v>331</v>
      </c>
      <c r="D148" s="9"/>
      <c r="E148" s="9"/>
      <c r="F148" s="9"/>
      <c r="G148" s="10"/>
      <c r="H148" s="15"/>
      <c r="I148" s="2"/>
      <c r="J148" s="35"/>
      <c r="K148" s="38"/>
      <c r="L148" s="38"/>
      <c r="M148" s="38"/>
      <c r="N148" s="38"/>
      <c r="O148" s="38"/>
      <c r="P148" s="112"/>
    </row>
    <row r="149" spans="1:16" ht="16.5" customHeight="1">
      <c r="A149" s="3"/>
      <c r="B149" s="5" t="s">
        <v>252</v>
      </c>
      <c r="C149" s="9" t="s">
        <v>259</v>
      </c>
      <c r="D149" s="9"/>
      <c r="E149" s="9"/>
      <c r="F149" s="9"/>
      <c r="G149" s="10"/>
      <c r="H149" s="15"/>
      <c r="I149" s="2"/>
      <c r="J149" s="35"/>
      <c r="K149" s="38"/>
      <c r="L149" s="38"/>
      <c r="M149" s="38"/>
      <c r="N149" s="38"/>
      <c r="O149" s="38"/>
      <c r="P149" s="112"/>
    </row>
    <row r="150" spans="1:16" ht="16.5" customHeight="1">
      <c r="A150" s="3"/>
      <c r="B150" s="5" t="s">
        <v>253</v>
      </c>
      <c r="C150" s="9" t="s">
        <v>332</v>
      </c>
      <c r="D150" s="9"/>
      <c r="E150" s="9"/>
      <c r="F150" s="9"/>
      <c r="G150" s="10"/>
      <c r="H150" s="15"/>
      <c r="I150" s="2"/>
      <c r="J150" s="35"/>
      <c r="K150" s="38"/>
      <c r="L150" s="38"/>
      <c r="M150" s="38"/>
      <c r="N150" s="38"/>
      <c r="O150" s="38"/>
      <c r="P150" s="112"/>
    </row>
    <row r="151" spans="1:26" s="8" customFormat="1" ht="16.5" customHeight="1">
      <c r="A151" s="5">
        <v>33</v>
      </c>
      <c r="B151" s="6" t="s">
        <v>333</v>
      </c>
      <c r="C151" s="6"/>
      <c r="D151" s="6"/>
      <c r="E151" s="6"/>
      <c r="F151" s="6"/>
      <c r="G151" s="6"/>
      <c r="H151" s="5"/>
      <c r="I151" s="7"/>
      <c r="J151" s="36"/>
      <c r="K151" s="39"/>
      <c r="L151" s="39"/>
      <c r="M151" s="39"/>
      <c r="N151" s="39"/>
      <c r="O151" s="39"/>
      <c r="P151" s="117"/>
      <c r="Q151" s="115"/>
      <c r="R151" s="115"/>
      <c r="S151" s="115"/>
      <c r="T151" s="115"/>
      <c r="U151" s="115"/>
      <c r="V151" s="40"/>
      <c r="W151" s="40"/>
      <c r="X151" s="40"/>
      <c r="Y151" s="40"/>
      <c r="Z151" s="40"/>
    </row>
    <row r="152" spans="1:16" ht="16.5" customHeight="1">
      <c r="A152" s="3"/>
      <c r="B152" s="5" t="s">
        <v>251</v>
      </c>
      <c r="C152" s="9" t="s">
        <v>278</v>
      </c>
      <c r="D152" s="9"/>
      <c r="E152" s="9"/>
      <c r="F152" s="9"/>
      <c r="G152" s="10"/>
      <c r="H152" s="15"/>
      <c r="I152" s="2"/>
      <c r="J152" s="35"/>
      <c r="K152" s="38"/>
      <c r="L152" s="38"/>
      <c r="M152" s="38"/>
      <c r="N152" s="38"/>
      <c r="O152" s="38"/>
      <c r="P152" s="112"/>
    </row>
    <row r="153" spans="1:16" ht="16.5" customHeight="1">
      <c r="A153" s="3"/>
      <c r="B153" s="5" t="s">
        <v>252</v>
      </c>
      <c r="C153" s="9" t="s">
        <v>259</v>
      </c>
      <c r="D153" s="11"/>
      <c r="E153" s="11"/>
      <c r="F153" s="11"/>
      <c r="G153" s="2"/>
      <c r="H153" s="15"/>
      <c r="I153" s="2"/>
      <c r="J153" s="35"/>
      <c r="K153" s="38"/>
      <c r="L153" s="38"/>
      <c r="M153" s="38"/>
      <c r="N153" s="38"/>
      <c r="O153" s="38"/>
      <c r="P153" s="112"/>
    </row>
    <row r="154" spans="1:16" ht="16.5" customHeight="1">
      <c r="A154" s="3"/>
      <c r="B154" s="5" t="s">
        <v>253</v>
      </c>
      <c r="C154" s="9" t="s">
        <v>261</v>
      </c>
      <c r="D154" s="11"/>
      <c r="E154" s="11"/>
      <c r="F154" s="11"/>
      <c r="G154" s="2"/>
      <c r="H154" s="15"/>
      <c r="I154" s="2"/>
      <c r="J154" s="35"/>
      <c r="K154" s="38"/>
      <c r="L154" s="38"/>
      <c r="M154" s="38"/>
      <c r="N154" s="38"/>
      <c r="O154" s="38"/>
      <c r="P154" s="112"/>
    </row>
    <row r="155" spans="1:26" s="8" customFormat="1" ht="16.5" customHeight="1">
      <c r="A155" s="5">
        <v>34</v>
      </c>
      <c r="B155" s="7" t="s">
        <v>334</v>
      </c>
      <c r="C155" s="7"/>
      <c r="D155" s="7"/>
      <c r="E155" s="7"/>
      <c r="F155" s="7"/>
      <c r="G155" s="7"/>
      <c r="H155" s="5"/>
      <c r="I155" s="7"/>
      <c r="J155" s="36"/>
      <c r="K155" s="39"/>
      <c r="L155" s="39"/>
      <c r="M155" s="39"/>
      <c r="N155" s="39"/>
      <c r="O155" s="39"/>
      <c r="P155" s="117"/>
      <c r="Q155" s="115"/>
      <c r="R155" s="115"/>
      <c r="S155" s="115"/>
      <c r="T155" s="115"/>
      <c r="U155" s="115"/>
      <c r="V155" s="40"/>
      <c r="W155" s="40"/>
      <c r="X155" s="40"/>
      <c r="Y155" s="40"/>
      <c r="Z155" s="40"/>
    </row>
    <row r="156" spans="1:16" ht="16.5" customHeight="1">
      <c r="A156" s="3"/>
      <c r="B156" s="5" t="s">
        <v>251</v>
      </c>
      <c r="C156" s="9" t="s">
        <v>278</v>
      </c>
      <c r="D156" s="11"/>
      <c r="E156" s="11"/>
      <c r="F156" s="11"/>
      <c r="G156" s="2"/>
      <c r="H156" s="15"/>
      <c r="I156" s="2"/>
      <c r="J156" s="35"/>
      <c r="K156" s="38"/>
      <c r="L156" s="38"/>
      <c r="M156" s="38"/>
      <c r="N156" s="38"/>
      <c r="O156" s="38"/>
      <c r="P156" s="112"/>
    </row>
    <row r="157" spans="1:16" ht="16.5" customHeight="1">
      <c r="A157" s="3"/>
      <c r="B157" s="5" t="s">
        <v>252</v>
      </c>
      <c r="C157" s="9" t="s">
        <v>259</v>
      </c>
      <c r="D157" s="11"/>
      <c r="E157" s="11"/>
      <c r="F157" s="11"/>
      <c r="G157" s="2"/>
      <c r="H157" s="15"/>
      <c r="I157" s="2"/>
      <c r="J157" s="35"/>
      <c r="K157" s="38"/>
      <c r="L157" s="38"/>
      <c r="M157" s="38"/>
      <c r="N157" s="38"/>
      <c r="O157" s="38"/>
      <c r="P157" s="112"/>
    </row>
    <row r="158" spans="1:16" ht="16.5" customHeight="1">
      <c r="A158" s="3"/>
      <c r="B158" s="5" t="s">
        <v>253</v>
      </c>
      <c r="C158" s="9" t="s">
        <v>261</v>
      </c>
      <c r="D158" s="11"/>
      <c r="E158" s="11"/>
      <c r="F158" s="11"/>
      <c r="G158" s="2"/>
      <c r="H158" s="15"/>
      <c r="I158" s="2"/>
      <c r="J158" s="35"/>
      <c r="K158" s="38"/>
      <c r="L158" s="38"/>
      <c r="M158" s="38"/>
      <c r="N158" s="38"/>
      <c r="O158" s="38"/>
      <c r="P158" s="112"/>
    </row>
    <row r="159" spans="1:26" s="8" customFormat="1" ht="16.5" customHeight="1">
      <c r="A159" s="5">
        <v>35</v>
      </c>
      <c r="B159" s="7" t="s">
        <v>335</v>
      </c>
      <c r="C159" s="7"/>
      <c r="D159" s="7"/>
      <c r="E159" s="7"/>
      <c r="F159" s="7"/>
      <c r="G159" s="7"/>
      <c r="H159" s="5"/>
      <c r="I159" s="7"/>
      <c r="J159" s="36"/>
      <c r="K159" s="39"/>
      <c r="L159" s="39"/>
      <c r="M159" s="39"/>
      <c r="N159" s="39"/>
      <c r="O159" s="39"/>
      <c r="P159" s="117"/>
      <c r="Q159" s="115"/>
      <c r="R159" s="115"/>
      <c r="S159" s="115"/>
      <c r="T159" s="115"/>
      <c r="U159" s="115"/>
      <c r="V159" s="40"/>
      <c r="W159" s="40"/>
      <c r="X159" s="40"/>
      <c r="Y159" s="40"/>
      <c r="Z159" s="40"/>
    </row>
    <row r="160" spans="1:26" s="8" customFormat="1" ht="16.5" customHeight="1">
      <c r="A160" s="5"/>
      <c r="B160" s="7" t="s">
        <v>336</v>
      </c>
      <c r="C160" s="7"/>
      <c r="D160" s="7"/>
      <c r="E160" s="7"/>
      <c r="F160" s="7"/>
      <c r="G160" s="7"/>
      <c r="H160" s="5"/>
      <c r="I160" s="7"/>
      <c r="J160" s="36"/>
      <c r="K160" s="39"/>
      <c r="L160" s="39"/>
      <c r="M160" s="39"/>
      <c r="N160" s="39"/>
      <c r="O160" s="39"/>
      <c r="P160" s="117"/>
      <c r="Q160" s="115"/>
      <c r="R160" s="115"/>
      <c r="S160" s="115"/>
      <c r="T160" s="115"/>
      <c r="U160" s="115"/>
      <c r="V160" s="40"/>
      <c r="W160" s="40"/>
      <c r="X160" s="40"/>
      <c r="Y160" s="40"/>
      <c r="Z160" s="40"/>
    </row>
    <row r="161" spans="1:16" ht="16.5" customHeight="1">
      <c r="A161" s="3"/>
      <c r="B161" s="5" t="s">
        <v>251</v>
      </c>
      <c r="C161" s="9" t="s">
        <v>278</v>
      </c>
      <c r="D161" s="11"/>
      <c r="E161" s="11"/>
      <c r="F161" s="11"/>
      <c r="G161" s="2"/>
      <c r="H161" s="15"/>
      <c r="I161" s="2"/>
      <c r="J161" s="35"/>
      <c r="K161" s="38"/>
      <c r="L161" s="38"/>
      <c r="M161" s="38"/>
      <c r="N161" s="38"/>
      <c r="O161" s="38"/>
      <c r="P161" s="112"/>
    </row>
    <row r="162" spans="1:16" ht="16.5" customHeight="1">
      <c r="A162" s="3"/>
      <c r="B162" s="5" t="s">
        <v>252</v>
      </c>
      <c r="C162" s="9" t="s">
        <v>259</v>
      </c>
      <c r="D162" s="11"/>
      <c r="E162" s="11"/>
      <c r="F162" s="11"/>
      <c r="G162" s="2"/>
      <c r="H162" s="15"/>
      <c r="I162" s="2"/>
      <c r="J162" s="35"/>
      <c r="K162" s="38"/>
      <c r="L162" s="38"/>
      <c r="M162" s="38"/>
      <c r="N162" s="38"/>
      <c r="O162" s="38"/>
      <c r="P162" s="112"/>
    </row>
    <row r="163" spans="1:16" ht="16.5" customHeight="1">
      <c r="A163" s="3"/>
      <c r="B163" s="5" t="s">
        <v>253</v>
      </c>
      <c r="C163" s="9" t="s">
        <v>261</v>
      </c>
      <c r="D163" s="11"/>
      <c r="E163" s="11"/>
      <c r="F163" s="11"/>
      <c r="G163" s="2"/>
      <c r="H163" s="15"/>
      <c r="I163" s="2"/>
      <c r="J163" s="35"/>
      <c r="K163" s="38"/>
      <c r="L163" s="38"/>
      <c r="M163" s="38"/>
      <c r="N163" s="38"/>
      <c r="O163" s="38"/>
      <c r="P163" s="112"/>
    </row>
    <row r="164" spans="1:26" s="8" customFormat="1" ht="16.5" customHeight="1">
      <c r="A164" s="5">
        <v>36</v>
      </c>
      <c r="B164" s="7" t="s">
        <v>337</v>
      </c>
      <c r="C164" s="7"/>
      <c r="D164" s="7"/>
      <c r="E164" s="7"/>
      <c r="F164" s="7"/>
      <c r="G164" s="7"/>
      <c r="H164" s="5"/>
      <c r="I164" s="7"/>
      <c r="J164" s="36"/>
      <c r="K164" s="39"/>
      <c r="L164" s="39"/>
      <c r="M164" s="39"/>
      <c r="N164" s="39"/>
      <c r="O164" s="39"/>
      <c r="P164" s="117"/>
      <c r="Q164" s="115"/>
      <c r="R164" s="115"/>
      <c r="S164" s="115"/>
      <c r="T164" s="115"/>
      <c r="U164" s="115"/>
      <c r="V164" s="40"/>
      <c r="W164" s="40"/>
      <c r="X164" s="40"/>
      <c r="Y164" s="40"/>
      <c r="Z164" s="40"/>
    </row>
    <row r="165" spans="1:16" ht="16.5" customHeight="1">
      <c r="A165" s="3"/>
      <c r="B165" s="5" t="s">
        <v>251</v>
      </c>
      <c r="C165" s="9" t="s">
        <v>278</v>
      </c>
      <c r="D165" s="11"/>
      <c r="E165" s="11"/>
      <c r="F165" s="11"/>
      <c r="G165" s="2"/>
      <c r="H165" s="15"/>
      <c r="I165" s="2"/>
      <c r="J165" s="35"/>
      <c r="K165" s="38"/>
      <c r="L165" s="38"/>
      <c r="M165" s="38"/>
      <c r="N165" s="38"/>
      <c r="O165" s="38"/>
      <c r="P165" s="112"/>
    </row>
    <row r="166" spans="1:16" ht="16.5" customHeight="1">
      <c r="A166" s="3"/>
      <c r="B166" s="5" t="s">
        <v>252</v>
      </c>
      <c r="C166" s="9" t="s">
        <v>259</v>
      </c>
      <c r="D166" s="11"/>
      <c r="E166" s="11"/>
      <c r="F166" s="11"/>
      <c r="G166" s="2"/>
      <c r="H166" s="15"/>
      <c r="I166" s="2"/>
      <c r="J166" s="35"/>
      <c r="K166" s="38"/>
      <c r="L166" s="38"/>
      <c r="M166" s="38"/>
      <c r="N166" s="38"/>
      <c r="O166" s="38"/>
      <c r="P166" s="112"/>
    </row>
    <row r="167" spans="1:16" ht="16.5" customHeight="1">
      <c r="A167" s="3"/>
      <c r="B167" s="5" t="s">
        <v>253</v>
      </c>
      <c r="C167" s="9" t="s">
        <v>261</v>
      </c>
      <c r="D167" s="11"/>
      <c r="E167" s="11"/>
      <c r="F167" s="11"/>
      <c r="G167" s="2"/>
      <c r="H167" s="15"/>
      <c r="I167" s="2"/>
      <c r="J167" s="35"/>
      <c r="K167" s="38"/>
      <c r="L167" s="38"/>
      <c r="M167" s="38"/>
      <c r="N167" s="38"/>
      <c r="O167" s="38"/>
      <c r="P167" s="112"/>
    </row>
    <row r="168" spans="1:26" s="8" customFormat="1" ht="16.5" customHeight="1">
      <c r="A168" s="5">
        <v>37</v>
      </c>
      <c r="B168" s="7" t="s">
        <v>338</v>
      </c>
      <c r="C168" s="7"/>
      <c r="D168" s="7"/>
      <c r="E168" s="7"/>
      <c r="F168" s="7"/>
      <c r="G168" s="7"/>
      <c r="H168" s="5"/>
      <c r="I168" s="7"/>
      <c r="J168" s="36"/>
      <c r="K168" s="39"/>
      <c r="L168" s="39"/>
      <c r="M168" s="39"/>
      <c r="N168" s="39"/>
      <c r="O168" s="39"/>
      <c r="P168" s="117"/>
      <c r="Q168" s="115"/>
      <c r="R168" s="115"/>
      <c r="S168" s="115"/>
      <c r="T168" s="115"/>
      <c r="U168" s="115"/>
      <c r="V168" s="40"/>
      <c r="W168" s="40"/>
      <c r="X168" s="40"/>
      <c r="Y168" s="40"/>
      <c r="Z168" s="40"/>
    </row>
    <row r="169" spans="1:16" ht="16.5" customHeight="1">
      <c r="A169" s="3"/>
      <c r="B169" s="5" t="s">
        <v>251</v>
      </c>
      <c r="C169" s="11" t="s">
        <v>340</v>
      </c>
      <c r="D169" s="11"/>
      <c r="E169" s="11"/>
      <c r="F169" s="11"/>
      <c r="G169" s="2"/>
      <c r="H169" s="15"/>
      <c r="I169" s="2"/>
      <c r="J169" s="35"/>
      <c r="K169" s="38"/>
      <c r="L169" s="38"/>
      <c r="M169" s="38"/>
      <c r="N169" s="38"/>
      <c r="O169" s="38"/>
      <c r="P169" s="112"/>
    </row>
    <row r="170" spans="1:16" ht="16.5" customHeight="1">
      <c r="A170" s="3"/>
      <c r="B170" s="5" t="s">
        <v>252</v>
      </c>
      <c r="C170" s="9" t="s">
        <v>259</v>
      </c>
      <c r="D170" s="11"/>
      <c r="E170" s="11"/>
      <c r="F170" s="11"/>
      <c r="G170" s="2"/>
      <c r="H170" s="15"/>
      <c r="I170" s="2"/>
      <c r="J170" s="35"/>
      <c r="K170" s="38"/>
      <c r="L170" s="38"/>
      <c r="M170" s="38"/>
      <c r="N170" s="38"/>
      <c r="O170" s="38"/>
      <c r="P170" s="112"/>
    </row>
    <row r="171" spans="1:16" ht="16.5" customHeight="1">
      <c r="A171" s="3"/>
      <c r="B171" s="5" t="s">
        <v>253</v>
      </c>
      <c r="C171" s="11" t="s">
        <v>339</v>
      </c>
      <c r="D171" s="11"/>
      <c r="E171" s="11"/>
      <c r="F171" s="11"/>
      <c r="G171" s="2"/>
      <c r="H171" s="15"/>
      <c r="I171" s="2"/>
      <c r="J171" s="35"/>
      <c r="K171" s="38"/>
      <c r="L171" s="38"/>
      <c r="M171" s="38"/>
      <c r="N171" s="38"/>
      <c r="O171" s="38"/>
      <c r="P171" s="112"/>
    </row>
    <row r="172" spans="1:26" s="8" customFormat="1" ht="16.5" customHeight="1">
      <c r="A172" s="5">
        <v>38</v>
      </c>
      <c r="B172" s="7" t="s">
        <v>341</v>
      </c>
      <c r="C172" s="7"/>
      <c r="D172" s="7"/>
      <c r="E172" s="7"/>
      <c r="F172" s="7"/>
      <c r="G172" s="7"/>
      <c r="H172" s="5"/>
      <c r="I172" s="7"/>
      <c r="J172" s="36"/>
      <c r="K172" s="39"/>
      <c r="L172" s="39"/>
      <c r="M172" s="39"/>
      <c r="N172" s="39"/>
      <c r="O172" s="39"/>
      <c r="P172" s="117"/>
      <c r="Q172" s="115"/>
      <c r="R172" s="115"/>
      <c r="S172" s="115"/>
      <c r="T172" s="115"/>
      <c r="U172" s="115"/>
      <c r="V172" s="40"/>
      <c r="W172" s="40"/>
      <c r="X172" s="40"/>
      <c r="Y172" s="40"/>
      <c r="Z172" s="40"/>
    </row>
    <row r="173" spans="1:16" ht="16.5" customHeight="1">
      <c r="A173" s="3"/>
      <c r="B173" s="5" t="s">
        <v>251</v>
      </c>
      <c r="C173" s="11" t="s">
        <v>231</v>
      </c>
      <c r="D173" s="11"/>
      <c r="E173" s="11"/>
      <c r="F173" s="11"/>
      <c r="G173" s="2"/>
      <c r="H173" s="15"/>
      <c r="I173" s="2"/>
      <c r="J173" s="35"/>
      <c r="K173" s="38"/>
      <c r="L173" s="38"/>
      <c r="M173" s="38"/>
      <c r="N173" s="38"/>
      <c r="O173" s="38"/>
      <c r="P173" s="112"/>
    </row>
    <row r="174" spans="1:16" ht="16.5" customHeight="1">
      <c r="A174" s="3"/>
      <c r="B174" s="5" t="s">
        <v>252</v>
      </c>
      <c r="C174" s="9" t="s">
        <v>259</v>
      </c>
      <c r="D174" s="11"/>
      <c r="E174" s="11"/>
      <c r="F174" s="11"/>
      <c r="G174" s="2"/>
      <c r="H174" s="15"/>
      <c r="I174" s="2"/>
      <c r="J174" s="35"/>
      <c r="K174" s="38"/>
      <c r="L174" s="38"/>
      <c r="M174" s="38"/>
      <c r="N174" s="38"/>
      <c r="O174" s="38"/>
      <c r="P174" s="112"/>
    </row>
    <row r="175" spans="1:16" ht="16.5" customHeight="1">
      <c r="A175" s="3"/>
      <c r="B175" s="5" t="s">
        <v>253</v>
      </c>
      <c r="C175" s="11" t="s">
        <v>230</v>
      </c>
      <c r="D175" s="11"/>
      <c r="E175" s="11"/>
      <c r="F175" s="11"/>
      <c r="G175" s="2"/>
      <c r="H175" s="15"/>
      <c r="I175" s="2"/>
      <c r="J175" s="35"/>
      <c r="K175" s="38"/>
      <c r="L175" s="38"/>
      <c r="M175" s="38"/>
      <c r="N175" s="38"/>
      <c r="O175" s="38"/>
      <c r="P175" s="112"/>
    </row>
    <row r="176" spans="1:26" s="8" customFormat="1" ht="16.5" customHeight="1">
      <c r="A176" s="5">
        <v>39</v>
      </c>
      <c r="B176" s="7" t="s">
        <v>342</v>
      </c>
      <c r="C176" s="7"/>
      <c r="D176" s="7"/>
      <c r="E176" s="7"/>
      <c r="F176" s="7"/>
      <c r="G176" s="7"/>
      <c r="H176" s="5"/>
      <c r="I176" s="7"/>
      <c r="J176" s="36"/>
      <c r="K176" s="39"/>
      <c r="L176" s="39"/>
      <c r="M176" s="39"/>
      <c r="N176" s="39"/>
      <c r="O176" s="39"/>
      <c r="P176" s="117"/>
      <c r="Q176" s="115"/>
      <c r="R176" s="115"/>
      <c r="S176" s="115"/>
      <c r="T176" s="115"/>
      <c r="U176" s="115"/>
      <c r="V176" s="40"/>
      <c r="W176" s="40"/>
      <c r="X176" s="40"/>
      <c r="Y176" s="40"/>
      <c r="Z176" s="40"/>
    </row>
    <row r="177" spans="1:16" ht="16.5" customHeight="1">
      <c r="A177" s="3"/>
      <c r="B177" s="5" t="s">
        <v>251</v>
      </c>
      <c r="C177" s="9" t="s">
        <v>278</v>
      </c>
      <c r="D177" s="11"/>
      <c r="E177" s="11"/>
      <c r="F177" s="11"/>
      <c r="G177" s="2"/>
      <c r="H177" s="15"/>
      <c r="I177" s="2"/>
      <c r="J177" s="35"/>
      <c r="K177" s="38"/>
      <c r="L177" s="38"/>
      <c r="M177" s="38"/>
      <c r="N177" s="38"/>
      <c r="O177" s="38"/>
      <c r="P177" s="112"/>
    </row>
    <row r="178" spans="1:16" ht="16.5" customHeight="1">
      <c r="A178" s="3"/>
      <c r="B178" s="5" t="s">
        <v>252</v>
      </c>
      <c r="C178" s="9" t="s">
        <v>259</v>
      </c>
      <c r="D178" s="11"/>
      <c r="E178" s="11"/>
      <c r="F178" s="11"/>
      <c r="G178" s="2"/>
      <c r="H178" s="15"/>
      <c r="I178" s="2"/>
      <c r="J178" s="35"/>
      <c r="K178" s="38"/>
      <c r="L178" s="38"/>
      <c r="M178" s="38"/>
      <c r="N178" s="38"/>
      <c r="O178" s="38"/>
      <c r="P178" s="112"/>
    </row>
    <row r="179" spans="1:16" ht="16.5" customHeight="1">
      <c r="A179" s="3"/>
      <c r="B179" s="5" t="s">
        <v>253</v>
      </c>
      <c r="C179" s="9" t="s">
        <v>261</v>
      </c>
      <c r="D179" s="11"/>
      <c r="E179" s="11"/>
      <c r="F179" s="11"/>
      <c r="G179" s="2"/>
      <c r="H179" s="15"/>
      <c r="I179" s="2"/>
      <c r="J179" s="35"/>
      <c r="K179" s="38"/>
      <c r="L179" s="38"/>
      <c r="M179" s="38"/>
      <c r="N179" s="38"/>
      <c r="O179" s="38"/>
      <c r="P179" s="112"/>
    </row>
    <row r="180" spans="1:26" s="8" customFormat="1" ht="16.5" customHeight="1">
      <c r="A180" s="5">
        <v>40</v>
      </c>
      <c r="B180" s="7" t="s">
        <v>343</v>
      </c>
      <c r="C180" s="7"/>
      <c r="D180" s="7"/>
      <c r="E180" s="7"/>
      <c r="F180" s="7"/>
      <c r="G180" s="7"/>
      <c r="H180" s="5"/>
      <c r="I180" s="7"/>
      <c r="J180" s="36"/>
      <c r="K180" s="39"/>
      <c r="L180" s="39"/>
      <c r="M180" s="39"/>
      <c r="N180" s="39"/>
      <c r="O180" s="39"/>
      <c r="P180" s="117"/>
      <c r="Q180" s="115"/>
      <c r="R180" s="115"/>
      <c r="S180" s="115"/>
      <c r="T180" s="115"/>
      <c r="U180" s="115"/>
      <c r="V180" s="40"/>
      <c r="W180" s="40"/>
      <c r="X180" s="40"/>
      <c r="Y180" s="40"/>
      <c r="Z180" s="40"/>
    </row>
    <row r="181" spans="1:16" ht="16.5" customHeight="1">
      <c r="A181" s="3"/>
      <c r="B181" s="5" t="s">
        <v>251</v>
      </c>
      <c r="C181" s="9" t="s">
        <v>278</v>
      </c>
      <c r="D181" s="11"/>
      <c r="E181" s="11"/>
      <c r="F181" s="11"/>
      <c r="G181" s="2"/>
      <c r="H181" s="15"/>
      <c r="I181" s="2"/>
      <c r="J181" s="35"/>
      <c r="K181" s="38"/>
      <c r="L181" s="38"/>
      <c r="M181" s="38"/>
      <c r="N181" s="38"/>
      <c r="O181" s="38"/>
      <c r="P181" s="112"/>
    </row>
    <row r="182" spans="1:16" ht="16.5" customHeight="1">
      <c r="A182" s="3"/>
      <c r="B182" s="5" t="s">
        <v>252</v>
      </c>
      <c r="C182" s="9" t="s">
        <v>259</v>
      </c>
      <c r="D182" s="11"/>
      <c r="E182" s="11"/>
      <c r="F182" s="11"/>
      <c r="G182" s="2"/>
      <c r="H182" s="15"/>
      <c r="I182" s="2"/>
      <c r="J182" s="35"/>
      <c r="K182" s="38"/>
      <c r="L182" s="38"/>
      <c r="M182" s="38"/>
      <c r="N182" s="38"/>
      <c r="O182" s="38"/>
      <c r="P182" s="112"/>
    </row>
    <row r="183" spans="1:16" ht="16.5" customHeight="1">
      <c r="A183" s="3"/>
      <c r="B183" s="5" t="s">
        <v>253</v>
      </c>
      <c r="C183" s="9" t="s">
        <v>261</v>
      </c>
      <c r="D183" s="11"/>
      <c r="E183" s="11"/>
      <c r="F183" s="11"/>
      <c r="G183" s="2"/>
      <c r="H183" s="15"/>
      <c r="I183" s="2"/>
      <c r="J183" s="35"/>
      <c r="K183" s="38"/>
      <c r="L183" s="38"/>
      <c r="M183" s="38"/>
      <c r="N183" s="38"/>
      <c r="O183" s="38"/>
      <c r="P183" s="112"/>
    </row>
    <row r="184" spans="1:26" s="8" customFormat="1" ht="16.5" customHeight="1">
      <c r="A184" s="5">
        <v>41</v>
      </c>
      <c r="B184" s="7" t="s">
        <v>344</v>
      </c>
      <c r="C184" s="7"/>
      <c r="D184" s="7"/>
      <c r="E184" s="7"/>
      <c r="F184" s="7"/>
      <c r="G184" s="7"/>
      <c r="H184" s="5"/>
      <c r="I184" s="7"/>
      <c r="J184" s="36"/>
      <c r="K184" s="39"/>
      <c r="L184" s="39"/>
      <c r="M184" s="39"/>
      <c r="N184" s="39"/>
      <c r="O184" s="39"/>
      <c r="P184" s="117"/>
      <c r="Q184" s="115"/>
      <c r="R184" s="115"/>
      <c r="S184" s="115"/>
      <c r="T184" s="115"/>
      <c r="U184" s="115"/>
      <c r="V184" s="40"/>
      <c r="W184" s="40"/>
      <c r="X184" s="40"/>
      <c r="Y184" s="40"/>
      <c r="Z184" s="40"/>
    </row>
    <row r="185" spans="1:16" ht="16.5" customHeight="1">
      <c r="A185" s="3"/>
      <c r="B185" s="5" t="s">
        <v>251</v>
      </c>
      <c r="C185" s="9" t="s">
        <v>278</v>
      </c>
      <c r="D185" s="11"/>
      <c r="E185" s="11"/>
      <c r="F185" s="11"/>
      <c r="G185" s="2"/>
      <c r="H185" s="15"/>
      <c r="I185" s="2"/>
      <c r="J185" s="35"/>
      <c r="K185" s="38"/>
      <c r="L185" s="38"/>
      <c r="M185" s="38"/>
      <c r="N185" s="38"/>
      <c r="O185" s="38"/>
      <c r="P185" s="112"/>
    </row>
    <row r="186" spans="1:16" ht="16.5" customHeight="1">
      <c r="A186" s="3"/>
      <c r="B186" s="5" t="s">
        <v>252</v>
      </c>
      <c r="C186" s="9" t="s">
        <v>259</v>
      </c>
      <c r="D186" s="11"/>
      <c r="E186" s="11"/>
      <c r="F186" s="11"/>
      <c r="G186" s="2"/>
      <c r="H186" s="15"/>
      <c r="I186" s="2"/>
      <c r="J186" s="35"/>
      <c r="K186" s="38"/>
      <c r="L186" s="38"/>
      <c r="M186" s="38"/>
      <c r="N186" s="38"/>
      <c r="O186" s="38"/>
      <c r="P186" s="112"/>
    </row>
    <row r="187" spans="1:16" ht="16.5" customHeight="1">
      <c r="A187" s="3"/>
      <c r="B187" s="5" t="s">
        <v>253</v>
      </c>
      <c r="C187" s="9" t="s">
        <v>261</v>
      </c>
      <c r="D187" s="11"/>
      <c r="E187" s="11"/>
      <c r="F187" s="11"/>
      <c r="G187" s="2"/>
      <c r="H187" s="15"/>
      <c r="I187" s="2"/>
      <c r="J187" s="35"/>
      <c r="K187" s="38"/>
      <c r="L187" s="38"/>
      <c r="M187" s="38"/>
      <c r="N187" s="38"/>
      <c r="O187" s="38"/>
      <c r="P187" s="112"/>
    </row>
    <row r="188" spans="1:26" s="8" customFormat="1" ht="16.5" customHeight="1">
      <c r="A188" s="5">
        <v>42</v>
      </c>
      <c r="B188" s="7" t="s">
        <v>345</v>
      </c>
      <c r="C188" s="7"/>
      <c r="D188" s="7"/>
      <c r="E188" s="7"/>
      <c r="F188" s="7"/>
      <c r="G188" s="7"/>
      <c r="H188" s="5"/>
      <c r="I188" s="7"/>
      <c r="J188" s="36"/>
      <c r="K188" s="39"/>
      <c r="L188" s="39"/>
      <c r="M188" s="39"/>
      <c r="N188" s="39"/>
      <c r="O188" s="39"/>
      <c r="P188" s="117"/>
      <c r="Q188" s="115"/>
      <c r="R188" s="115"/>
      <c r="S188" s="115"/>
      <c r="T188" s="115"/>
      <c r="U188" s="115"/>
      <c r="V188" s="40"/>
      <c r="W188" s="40"/>
      <c r="X188" s="40"/>
      <c r="Y188" s="40"/>
      <c r="Z188" s="40"/>
    </row>
    <row r="189" spans="1:16" ht="16.5" customHeight="1">
      <c r="A189" s="3"/>
      <c r="B189" s="5" t="s">
        <v>251</v>
      </c>
      <c r="C189" s="11" t="s">
        <v>346</v>
      </c>
      <c r="D189" s="11"/>
      <c r="E189" s="11"/>
      <c r="F189" s="11"/>
      <c r="G189" s="2"/>
      <c r="H189" s="15"/>
      <c r="I189" s="2"/>
      <c r="J189" s="35"/>
      <c r="K189" s="38"/>
      <c r="L189" s="38"/>
      <c r="M189" s="38"/>
      <c r="N189" s="38"/>
      <c r="O189" s="38"/>
      <c r="P189" s="112"/>
    </row>
    <row r="190" spans="1:16" ht="16.5" customHeight="1">
      <c r="A190" s="3"/>
      <c r="B190" s="5" t="s">
        <v>252</v>
      </c>
      <c r="C190" s="9" t="s">
        <v>259</v>
      </c>
      <c r="D190" s="11"/>
      <c r="E190" s="11"/>
      <c r="F190" s="11"/>
      <c r="G190" s="2"/>
      <c r="H190" s="15"/>
      <c r="I190" s="2"/>
      <c r="J190" s="35"/>
      <c r="K190" s="38"/>
      <c r="L190" s="38"/>
      <c r="M190" s="38"/>
      <c r="N190" s="38"/>
      <c r="O190" s="38"/>
      <c r="P190" s="112"/>
    </row>
    <row r="191" spans="1:16" ht="16.5" customHeight="1">
      <c r="A191" s="3"/>
      <c r="B191" s="5" t="s">
        <v>253</v>
      </c>
      <c r="C191" s="11" t="s">
        <v>347</v>
      </c>
      <c r="D191" s="11"/>
      <c r="E191" s="11"/>
      <c r="F191" s="11"/>
      <c r="G191" s="2"/>
      <c r="H191" s="15"/>
      <c r="I191" s="2"/>
      <c r="J191" s="35"/>
      <c r="K191" s="38"/>
      <c r="L191" s="38"/>
      <c r="M191" s="38"/>
      <c r="N191" s="38"/>
      <c r="O191" s="38"/>
      <c r="P191" s="112"/>
    </row>
    <row r="192" spans="1:26" s="8" customFormat="1" ht="16.5" customHeight="1">
      <c r="A192" s="5">
        <v>43</v>
      </c>
      <c r="B192" s="7" t="s">
        <v>348</v>
      </c>
      <c r="C192" s="7"/>
      <c r="D192" s="7"/>
      <c r="E192" s="7"/>
      <c r="F192" s="7"/>
      <c r="G192" s="7"/>
      <c r="H192" s="5"/>
      <c r="I192" s="7"/>
      <c r="J192" s="36"/>
      <c r="K192" s="39"/>
      <c r="L192" s="39"/>
      <c r="M192" s="39"/>
      <c r="N192" s="39"/>
      <c r="O192" s="39"/>
      <c r="P192" s="117"/>
      <c r="Q192" s="115"/>
      <c r="R192" s="115"/>
      <c r="S192" s="115"/>
      <c r="T192" s="115"/>
      <c r="U192" s="115"/>
      <c r="V192" s="40"/>
      <c r="W192" s="40"/>
      <c r="X192" s="40"/>
      <c r="Y192" s="40"/>
      <c r="Z192" s="40"/>
    </row>
    <row r="193" spans="1:16" ht="16.5" customHeight="1">
      <c r="A193" s="3"/>
      <c r="B193" s="5" t="s">
        <v>251</v>
      </c>
      <c r="C193" s="9" t="s">
        <v>278</v>
      </c>
      <c r="D193" s="11"/>
      <c r="E193" s="11"/>
      <c r="F193" s="11"/>
      <c r="G193" s="2"/>
      <c r="H193" s="15"/>
      <c r="I193" s="2"/>
      <c r="J193" s="35"/>
      <c r="K193" s="38"/>
      <c r="L193" s="38"/>
      <c r="M193" s="38"/>
      <c r="N193" s="38"/>
      <c r="O193" s="38"/>
      <c r="P193" s="112"/>
    </row>
    <row r="194" spans="1:16" ht="16.5" customHeight="1">
      <c r="A194" s="3"/>
      <c r="B194" s="5" t="s">
        <v>252</v>
      </c>
      <c r="C194" s="9" t="s">
        <v>259</v>
      </c>
      <c r="D194" s="11"/>
      <c r="E194" s="11"/>
      <c r="F194" s="11"/>
      <c r="G194" s="2"/>
      <c r="H194" s="15"/>
      <c r="I194" s="2"/>
      <c r="J194" s="35"/>
      <c r="K194" s="38"/>
      <c r="L194" s="38"/>
      <c r="M194" s="38"/>
      <c r="N194" s="38"/>
      <c r="O194" s="38"/>
      <c r="P194" s="112"/>
    </row>
    <row r="195" spans="1:16" ht="16.5" customHeight="1">
      <c r="A195" s="3"/>
      <c r="B195" s="5" t="s">
        <v>253</v>
      </c>
      <c r="C195" s="9" t="s">
        <v>261</v>
      </c>
      <c r="D195" s="11"/>
      <c r="E195" s="11"/>
      <c r="F195" s="11"/>
      <c r="G195" s="2"/>
      <c r="H195" s="15"/>
      <c r="I195" s="2"/>
      <c r="J195" s="35"/>
      <c r="K195" s="38"/>
      <c r="L195" s="38"/>
      <c r="M195" s="38"/>
      <c r="N195" s="38"/>
      <c r="O195" s="38"/>
      <c r="P195" s="112"/>
    </row>
    <row r="196" spans="1:26" s="8" customFormat="1" ht="16.5" customHeight="1">
      <c r="A196" s="5">
        <v>44</v>
      </c>
      <c r="B196" s="7" t="s">
        <v>349</v>
      </c>
      <c r="C196" s="7"/>
      <c r="D196" s="7"/>
      <c r="E196" s="7"/>
      <c r="F196" s="7"/>
      <c r="G196" s="7"/>
      <c r="H196" s="5"/>
      <c r="I196" s="7"/>
      <c r="J196" s="36"/>
      <c r="K196" s="39"/>
      <c r="L196" s="39"/>
      <c r="M196" s="39"/>
      <c r="N196" s="39"/>
      <c r="O196" s="39"/>
      <c r="P196" s="117"/>
      <c r="Q196" s="115"/>
      <c r="R196" s="115"/>
      <c r="S196" s="115"/>
      <c r="T196" s="115"/>
      <c r="U196" s="115"/>
      <c r="V196" s="40"/>
      <c r="W196" s="40"/>
      <c r="X196" s="40"/>
      <c r="Y196" s="40"/>
      <c r="Z196" s="40"/>
    </row>
    <row r="197" spans="1:16" ht="16.5" customHeight="1">
      <c r="A197" s="3"/>
      <c r="B197" s="5" t="s">
        <v>251</v>
      </c>
      <c r="C197" s="9" t="s">
        <v>278</v>
      </c>
      <c r="D197" s="11"/>
      <c r="E197" s="11"/>
      <c r="F197" s="11"/>
      <c r="G197" s="2"/>
      <c r="H197" s="15"/>
      <c r="I197" s="2"/>
      <c r="J197" s="35"/>
      <c r="K197" s="38"/>
      <c r="L197" s="38"/>
      <c r="M197" s="38"/>
      <c r="N197" s="38"/>
      <c r="O197" s="38"/>
      <c r="P197" s="112"/>
    </row>
    <row r="198" spans="1:16" ht="16.5" customHeight="1">
      <c r="A198" s="3"/>
      <c r="B198" s="5" t="s">
        <v>252</v>
      </c>
      <c r="C198" s="9" t="s">
        <v>259</v>
      </c>
      <c r="D198" s="11"/>
      <c r="E198" s="11"/>
      <c r="F198" s="11"/>
      <c r="G198" s="2"/>
      <c r="H198" s="15"/>
      <c r="I198" s="2"/>
      <c r="J198" s="35"/>
      <c r="K198" s="38"/>
      <c r="L198" s="38"/>
      <c r="M198" s="38"/>
      <c r="N198" s="38"/>
      <c r="O198" s="38"/>
      <c r="P198" s="112"/>
    </row>
    <row r="199" spans="1:16" ht="16.5" customHeight="1">
      <c r="A199" s="3"/>
      <c r="B199" s="5" t="s">
        <v>253</v>
      </c>
      <c r="C199" s="9" t="s">
        <v>261</v>
      </c>
      <c r="D199" s="11"/>
      <c r="E199" s="11"/>
      <c r="F199" s="11"/>
      <c r="G199" s="2"/>
      <c r="H199" s="15"/>
      <c r="I199" s="2"/>
      <c r="J199" s="35"/>
      <c r="K199" s="38"/>
      <c r="L199" s="38"/>
      <c r="M199" s="38"/>
      <c r="N199" s="38"/>
      <c r="O199" s="38"/>
      <c r="P199" s="112"/>
    </row>
    <row r="200" spans="1:26" s="8" customFormat="1" ht="16.5" customHeight="1">
      <c r="A200" s="5">
        <v>45</v>
      </c>
      <c r="B200" s="7" t="s">
        <v>350</v>
      </c>
      <c r="C200" s="7"/>
      <c r="D200" s="7"/>
      <c r="E200" s="7"/>
      <c r="F200" s="7"/>
      <c r="G200" s="7"/>
      <c r="H200" s="5"/>
      <c r="I200" s="7"/>
      <c r="J200" s="36"/>
      <c r="K200" s="39"/>
      <c r="L200" s="39"/>
      <c r="M200" s="39"/>
      <c r="N200" s="39"/>
      <c r="O200" s="39"/>
      <c r="P200" s="117"/>
      <c r="Q200" s="115"/>
      <c r="R200" s="115"/>
      <c r="S200" s="115"/>
      <c r="T200" s="115"/>
      <c r="U200" s="115"/>
      <c r="V200" s="40"/>
      <c r="W200" s="40"/>
      <c r="X200" s="40"/>
      <c r="Y200" s="40"/>
      <c r="Z200" s="40"/>
    </row>
    <row r="201" spans="1:16" ht="16.5" customHeight="1">
      <c r="A201" s="3"/>
      <c r="B201" s="5" t="s">
        <v>251</v>
      </c>
      <c r="C201" s="11" t="s">
        <v>239</v>
      </c>
      <c r="D201" s="11"/>
      <c r="E201" s="11"/>
      <c r="F201" s="11"/>
      <c r="G201" s="2"/>
      <c r="H201" s="15"/>
      <c r="I201" s="2"/>
      <c r="J201" s="35"/>
      <c r="K201" s="38"/>
      <c r="L201" s="38"/>
      <c r="M201" s="38"/>
      <c r="N201" s="38"/>
      <c r="O201" s="38"/>
      <c r="P201" s="112"/>
    </row>
    <row r="202" spans="1:16" ht="16.5" customHeight="1">
      <c r="A202" s="3"/>
      <c r="B202" s="5" t="s">
        <v>252</v>
      </c>
      <c r="C202" s="9" t="s">
        <v>351</v>
      </c>
      <c r="D202" s="11"/>
      <c r="E202" s="11"/>
      <c r="F202" s="11"/>
      <c r="G202" s="2"/>
      <c r="H202" s="15"/>
      <c r="I202" s="2"/>
      <c r="J202" s="35"/>
      <c r="K202" s="38"/>
      <c r="L202" s="38"/>
      <c r="M202" s="38"/>
      <c r="N202" s="38"/>
      <c r="O202" s="38"/>
      <c r="P202" s="112"/>
    </row>
    <row r="203" spans="1:16" ht="16.5" customHeight="1">
      <c r="A203" s="3"/>
      <c r="B203" s="5" t="s">
        <v>253</v>
      </c>
      <c r="C203" s="11" t="s">
        <v>234</v>
      </c>
      <c r="D203" s="11"/>
      <c r="E203" s="11"/>
      <c r="F203" s="11"/>
      <c r="G203" s="2"/>
      <c r="H203" s="15"/>
      <c r="I203" s="2"/>
      <c r="J203" s="35"/>
      <c r="K203" s="38"/>
      <c r="L203" s="38"/>
      <c r="M203" s="38"/>
      <c r="N203" s="38"/>
      <c r="O203" s="38"/>
      <c r="P203" s="112"/>
    </row>
    <row r="204" spans="1:26" s="8" customFormat="1" ht="16.5" customHeight="1">
      <c r="A204" s="5">
        <v>46</v>
      </c>
      <c r="B204" s="7" t="s">
        <v>352</v>
      </c>
      <c r="C204" s="7"/>
      <c r="D204" s="7"/>
      <c r="E204" s="7"/>
      <c r="F204" s="7"/>
      <c r="G204" s="7"/>
      <c r="H204" s="5"/>
      <c r="I204" s="7"/>
      <c r="J204" s="36"/>
      <c r="K204" s="39"/>
      <c r="L204" s="39"/>
      <c r="M204" s="39"/>
      <c r="N204" s="39"/>
      <c r="O204" s="39"/>
      <c r="P204" s="117"/>
      <c r="Q204" s="115"/>
      <c r="R204" s="115"/>
      <c r="S204" s="115"/>
      <c r="T204" s="115"/>
      <c r="U204" s="115"/>
      <c r="V204" s="40"/>
      <c r="W204" s="40"/>
      <c r="X204" s="40"/>
      <c r="Y204" s="40"/>
      <c r="Z204" s="40"/>
    </row>
    <row r="205" spans="1:16" ht="16.5" customHeight="1">
      <c r="A205" s="3"/>
      <c r="B205" s="5" t="s">
        <v>251</v>
      </c>
      <c r="C205" s="11" t="s">
        <v>353</v>
      </c>
      <c r="D205" s="11"/>
      <c r="E205" s="11"/>
      <c r="F205" s="11"/>
      <c r="G205" s="2"/>
      <c r="H205" s="15"/>
      <c r="I205" s="2"/>
      <c r="J205" s="35"/>
      <c r="K205" s="38"/>
      <c r="L205" s="38"/>
      <c r="M205" s="38"/>
      <c r="N205" s="38"/>
      <c r="O205" s="38"/>
      <c r="P205" s="112"/>
    </row>
    <row r="206" spans="1:16" ht="16.5" customHeight="1">
      <c r="A206" s="3"/>
      <c r="B206" s="5" t="s">
        <v>252</v>
      </c>
      <c r="C206" s="9" t="s">
        <v>259</v>
      </c>
      <c r="D206" s="11"/>
      <c r="E206" s="11"/>
      <c r="F206" s="11"/>
      <c r="G206" s="2"/>
      <c r="H206" s="15"/>
      <c r="I206" s="2"/>
      <c r="J206" s="35"/>
      <c r="K206" s="38"/>
      <c r="L206" s="38"/>
      <c r="M206" s="38"/>
      <c r="N206" s="38"/>
      <c r="O206" s="38"/>
      <c r="P206" s="112"/>
    </row>
    <row r="207" spans="1:16" ht="16.5" customHeight="1">
      <c r="A207" s="3"/>
      <c r="B207" s="5" t="s">
        <v>253</v>
      </c>
      <c r="C207" s="9" t="s">
        <v>354</v>
      </c>
      <c r="D207" s="9"/>
      <c r="E207" s="9"/>
      <c r="F207" s="9"/>
      <c r="G207" s="10"/>
      <c r="H207" s="15"/>
      <c r="I207" s="2"/>
      <c r="J207" s="35"/>
      <c r="K207" s="38"/>
      <c r="L207" s="38"/>
      <c r="M207" s="38"/>
      <c r="N207" s="38"/>
      <c r="O207" s="38"/>
      <c r="P207" s="112"/>
    </row>
    <row r="208" spans="1:26" s="8" customFormat="1" ht="16.5" customHeight="1">
      <c r="A208" s="5">
        <v>47</v>
      </c>
      <c r="B208" s="7" t="s">
        <v>355</v>
      </c>
      <c r="C208" s="7"/>
      <c r="D208" s="7"/>
      <c r="E208" s="7"/>
      <c r="F208" s="7"/>
      <c r="G208" s="7"/>
      <c r="H208" s="5"/>
      <c r="I208" s="7"/>
      <c r="J208" s="36"/>
      <c r="K208" s="39"/>
      <c r="L208" s="39"/>
      <c r="M208" s="39"/>
      <c r="N208" s="39"/>
      <c r="O208" s="39"/>
      <c r="P208" s="117"/>
      <c r="Q208" s="115"/>
      <c r="R208" s="115"/>
      <c r="S208" s="115"/>
      <c r="T208" s="115"/>
      <c r="U208" s="115"/>
      <c r="V208" s="40"/>
      <c r="W208" s="40"/>
      <c r="X208" s="40"/>
      <c r="Y208" s="40"/>
      <c r="Z208" s="40"/>
    </row>
    <row r="209" spans="1:16" ht="16.5" customHeight="1">
      <c r="A209" s="3"/>
      <c r="B209" s="5" t="s">
        <v>251</v>
      </c>
      <c r="C209" s="9" t="s">
        <v>278</v>
      </c>
      <c r="D209" s="11"/>
      <c r="E209" s="11"/>
      <c r="F209" s="11"/>
      <c r="G209" s="2"/>
      <c r="H209" s="15"/>
      <c r="I209" s="2"/>
      <c r="J209" s="35"/>
      <c r="K209" s="38"/>
      <c r="L209" s="38"/>
      <c r="M209" s="38"/>
      <c r="N209" s="38"/>
      <c r="O209" s="38"/>
      <c r="P209" s="112"/>
    </row>
    <row r="210" spans="1:16" ht="16.5" customHeight="1">
      <c r="A210" s="3"/>
      <c r="B210" s="5" t="s">
        <v>252</v>
      </c>
      <c r="C210" s="9" t="s">
        <v>259</v>
      </c>
      <c r="D210" s="11"/>
      <c r="E210" s="11"/>
      <c r="F210" s="11"/>
      <c r="G210" s="2"/>
      <c r="H210" s="15"/>
      <c r="I210" s="2"/>
      <c r="J210" s="35"/>
      <c r="K210" s="38"/>
      <c r="L210" s="38"/>
      <c r="M210" s="38"/>
      <c r="N210" s="38"/>
      <c r="O210" s="38"/>
      <c r="P210" s="112"/>
    </row>
    <row r="211" spans="1:16" ht="16.5" customHeight="1">
      <c r="A211" s="3"/>
      <c r="B211" s="5" t="s">
        <v>253</v>
      </c>
      <c r="C211" s="9" t="s">
        <v>261</v>
      </c>
      <c r="D211" s="11"/>
      <c r="E211" s="11"/>
      <c r="F211" s="11"/>
      <c r="G211" s="2"/>
      <c r="H211" s="15"/>
      <c r="I211" s="2"/>
      <c r="J211" s="35"/>
      <c r="K211" s="38"/>
      <c r="L211" s="38"/>
      <c r="M211" s="38"/>
      <c r="N211" s="38"/>
      <c r="O211" s="38"/>
      <c r="P211" s="112"/>
    </row>
    <row r="212" spans="1:26" s="8" customFormat="1" ht="16.5" customHeight="1">
      <c r="A212" s="5">
        <v>48</v>
      </c>
      <c r="B212" s="7" t="s">
        <v>356</v>
      </c>
      <c r="C212" s="7"/>
      <c r="D212" s="7"/>
      <c r="E212" s="7"/>
      <c r="F212" s="7"/>
      <c r="G212" s="7"/>
      <c r="H212" s="5"/>
      <c r="I212" s="7"/>
      <c r="J212" s="36"/>
      <c r="K212" s="39"/>
      <c r="L212" s="39"/>
      <c r="M212" s="39"/>
      <c r="N212" s="39"/>
      <c r="O212" s="39"/>
      <c r="P212" s="117"/>
      <c r="Q212" s="115"/>
      <c r="R212" s="115"/>
      <c r="S212" s="115"/>
      <c r="T212" s="115"/>
      <c r="U212" s="115"/>
      <c r="V212" s="40"/>
      <c r="W212" s="40"/>
      <c r="X212" s="40"/>
      <c r="Y212" s="40"/>
      <c r="Z212" s="40"/>
    </row>
    <row r="213" spans="1:16" ht="16.5" customHeight="1">
      <c r="A213" s="3"/>
      <c r="B213" s="5" t="s">
        <v>251</v>
      </c>
      <c r="C213" s="9" t="s">
        <v>278</v>
      </c>
      <c r="D213" s="11"/>
      <c r="E213" s="11"/>
      <c r="F213" s="11"/>
      <c r="G213" s="2"/>
      <c r="H213" s="15"/>
      <c r="I213" s="2"/>
      <c r="J213" s="35"/>
      <c r="K213" s="38"/>
      <c r="L213" s="38"/>
      <c r="M213" s="38"/>
      <c r="N213" s="38"/>
      <c r="O213" s="38"/>
      <c r="P213" s="112"/>
    </row>
    <row r="214" spans="1:16" ht="16.5" customHeight="1">
      <c r="A214" s="3"/>
      <c r="B214" s="5" t="s">
        <v>252</v>
      </c>
      <c r="C214" s="9" t="s">
        <v>259</v>
      </c>
      <c r="D214" s="11"/>
      <c r="E214" s="11"/>
      <c r="F214" s="11"/>
      <c r="G214" s="2"/>
      <c r="H214" s="15"/>
      <c r="I214" s="2"/>
      <c r="J214" s="35"/>
      <c r="K214" s="38"/>
      <c r="L214" s="38"/>
      <c r="M214" s="38"/>
      <c r="N214" s="38"/>
      <c r="O214" s="38"/>
      <c r="P214" s="112"/>
    </row>
    <row r="215" spans="1:26" s="8" customFormat="1" ht="16.5" customHeight="1">
      <c r="A215" s="5"/>
      <c r="B215" s="5" t="s">
        <v>253</v>
      </c>
      <c r="C215" s="9" t="s">
        <v>261</v>
      </c>
      <c r="D215" s="9"/>
      <c r="E215" s="9"/>
      <c r="F215" s="9"/>
      <c r="G215" s="6"/>
      <c r="H215" s="15"/>
      <c r="I215" s="7"/>
      <c r="J215" s="36"/>
      <c r="K215" s="39"/>
      <c r="L215" s="39"/>
      <c r="M215" s="39"/>
      <c r="N215" s="39"/>
      <c r="O215" s="39"/>
      <c r="P215" s="117"/>
      <c r="Q215" s="115"/>
      <c r="R215" s="115"/>
      <c r="S215" s="115"/>
      <c r="T215" s="115"/>
      <c r="U215" s="115"/>
      <c r="V215" s="40"/>
      <c r="W215" s="40"/>
      <c r="X215" s="40"/>
      <c r="Y215" s="40"/>
      <c r="Z215" s="40"/>
    </row>
    <row r="216" spans="1:26" s="8" customFormat="1" ht="16.5" customHeight="1">
      <c r="A216" s="5">
        <v>49</v>
      </c>
      <c r="B216" s="7" t="s">
        <v>357</v>
      </c>
      <c r="C216" s="7"/>
      <c r="D216" s="7"/>
      <c r="E216" s="7"/>
      <c r="F216" s="7"/>
      <c r="G216" s="7"/>
      <c r="H216" s="5"/>
      <c r="I216" s="7"/>
      <c r="J216" s="36"/>
      <c r="K216" s="39"/>
      <c r="L216" s="39"/>
      <c r="M216" s="39"/>
      <c r="N216" s="39"/>
      <c r="O216" s="39"/>
      <c r="P216" s="117"/>
      <c r="Q216" s="115"/>
      <c r="R216" s="115"/>
      <c r="S216" s="115"/>
      <c r="T216" s="115"/>
      <c r="U216" s="115"/>
      <c r="V216" s="40"/>
      <c r="W216" s="40"/>
      <c r="X216" s="40"/>
      <c r="Y216" s="40"/>
      <c r="Z216" s="40"/>
    </row>
    <row r="217" spans="1:16" ht="16.5" customHeight="1">
      <c r="A217" s="3"/>
      <c r="B217" s="5" t="s">
        <v>251</v>
      </c>
      <c r="C217" s="9" t="s">
        <v>278</v>
      </c>
      <c r="D217" s="11"/>
      <c r="E217" s="11"/>
      <c r="F217" s="11"/>
      <c r="G217" s="2"/>
      <c r="H217" s="15"/>
      <c r="I217" s="2"/>
      <c r="J217" s="35"/>
      <c r="K217" s="38"/>
      <c r="L217" s="38"/>
      <c r="M217" s="38"/>
      <c r="N217" s="38"/>
      <c r="O217" s="38"/>
      <c r="P217" s="112"/>
    </row>
    <row r="218" spans="1:16" ht="16.5" customHeight="1">
      <c r="A218" s="3"/>
      <c r="B218" s="5" t="s">
        <v>252</v>
      </c>
      <c r="C218" s="9" t="s">
        <v>259</v>
      </c>
      <c r="D218" s="11"/>
      <c r="E218" s="11"/>
      <c r="F218" s="11"/>
      <c r="G218" s="2"/>
      <c r="H218" s="15"/>
      <c r="I218" s="2"/>
      <c r="J218" s="35"/>
      <c r="K218" s="38"/>
      <c r="L218" s="38"/>
      <c r="M218" s="38"/>
      <c r="N218" s="38"/>
      <c r="O218" s="38"/>
      <c r="P218" s="112"/>
    </row>
    <row r="219" spans="1:16" ht="16.5" customHeight="1">
      <c r="A219" s="3"/>
      <c r="B219" s="5" t="s">
        <v>253</v>
      </c>
      <c r="C219" s="9" t="s">
        <v>261</v>
      </c>
      <c r="D219" s="11"/>
      <c r="E219" s="11"/>
      <c r="F219" s="11"/>
      <c r="G219" s="2"/>
      <c r="H219" s="15"/>
      <c r="I219" s="2"/>
      <c r="J219" s="35"/>
      <c r="K219" s="38"/>
      <c r="L219" s="38"/>
      <c r="M219" s="38"/>
      <c r="N219" s="38"/>
      <c r="O219" s="38"/>
      <c r="P219" s="112"/>
    </row>
    <row r="220" spans="1:26" s="8" customFormat="1" ht="16.5" customHeight="1">
      <c r="A220" s="5">
        <v>50</v>
      </c>
      <c r="B220" s="7" t="s">
        <v>358</v>
      </c>
      <c r="C220" s="7"/>
      <c r="D220" s="7"/>
      <c r="E220" s="7"/>
      <c r="F220" s="7"/>
      <c r="G220" s="7"/>
      <c r="H220" s="5"/>
      <c r="I220" s="7"/>
      <c r="J220" s="36"/>
      <c r="K220" s="39"/>
      <c r="L220" s="39"/>
      <c r="M220" s="39"/>
      <c r="N220" s="39"/>
      <c r="O220" s="39"/>
      <c r="P220" s="117"/>
      <c r="Q220" s="115"/>
      <c r="R220" s="115"/>
      <c r="S220" s="115"/>
      <c r="T220" s="115"/>
      <c r="U220" s="115"/>
      <c r="V220" s="40"/>
      <c r="W220" s="40"/>
      <c r="X220" s="40"/>
      <c r="Y220" s="40"/>
      <c r="Z220" s="40"/>
    </row>
    <row r="221" spans="1:16" ht="16.5" customHeight="1">
      <c r="A221" s="3"/>
      <c r="B221" s="5" t="s">
        <v>251</v>
      </c>
      <c r="C221" s="9" t="s">
        <v>278</v>
      </c>
      <c r="D221" s="11"/>
      <c r="E221" s="11"/>
      <c r="F221" s="11"/>
      <c r="G221" s="2"/>
      <c r="H221" s="15"/>
      <c r="I221" s="2"/>
      <c r="J221" s="35"/>
      <c r="K221" s="38"/>
      <c r="L221" s="38"/>
      <c r="M221" s="38"/>
      <c r="N221" s="38"/>
      <c r="O221" s="38"/>
      <c r="P221" s="112"/>
    </row>
    <row r="222" spans="1:16" ht="16.5" customHeight="1">
      <c r="A222" s="3"/>
      <c r="B222" s="5" t="s">
        <v>252</v>
      </c>
      <c r="C222" s="9" t="s">
        <v>259</v>
      </c>
      <c r="D222" s="11"/>
      <c r="E222" s="11"/>
      <c r="F222" s="11"/>
      <c r="G222" s="2"/>
      <c r="H222" s="15"/>
      <c r="I222" s="2"/>
      <c r="J222" s="35"/>
      <c r="K222" s="38"/>
      <c r="L222" s="38"/>
      <c r="M222" s="38"/>
      <c r="N222" s="38"/>
      <c r="O222" s="38"/>
      <c r="P222" s="112"/>
    </row>
    <row r="223" spans="1:16" ht="16.5" customHeight="1">
      <c r="A223" s="3"/>
      <c r="B223" s="5" t="s">
        <v>253</v>
      </c>
      <c r="C223" s="9" t="s">
        <v>261</v>
      </c>
      <c r="D223" s="11"/>
      <c r="E223" s="11"/>
      <c r="F223" s="11"/>
      <c r="G223" s="2"/>
      <c r="H223" s="15"/>
      <c r="I223" s="2"/>
      <c r="J223" s="35"/>
      <c r="K223" s="38"/>
      <c r="L223" s="38"/>
      <c r="M223" s="38"/>
      <c r="N223" s="38"/>
      <c r="O223" s="38"/>
      <c r="P223" s="112"/>
    </row>
    <row r="224" spans="1:9" ht="16.5" customHeight="1">
      <c r="A224" s="5">
        <v>51</v>
      </c>
      <c r="B224" s="7" t="s">
        <v>359</v>
      </c>
      <c r="C224" s="7"/>
      <c r="D224" s="7"/>
      <c r="E224" s="7"/>
      <c r="F224" s="7"/>
      <c r="G224" s="7"/>
      <c r="H224" s="5"/>
      <c r="I224" s="7"/>
    </row>
    <row r="225" spans="1:9" ht="16.5" customHeight="1">
      <c r="A225" s="3"/>
      <c r="B225" s="5" t="s">
        <v>251</v>
      </c>
      <c r="C225" s="9" t="s">
        <v>360</v>
      </c>
      <c r="D225" s="11"/>
      <c r="E225" s="11"/>
      <c r="F225" s="11"/>
      <c r="G225" s="2"/>
      <c r="H225" s="15"/>
      <c r="I225" s="2"/>
    </row>
    <row r="226" spans="1:9" ht="16.5" customHeight="1">
      <c r="A226" s="3"/>
      <c r="B226" s="5" t="s">
        <v>252</v>
      </c>
      <c r="C226" s="9" t="s">
        <v>259</v>
      </c>
      <c r="D226" s="11"/>
      <c r="E226" s="11"/>
      <c r="F226" s="11"/>
      <c r="G226" s="2"/>
      <c r="H226" s="15"/>
      <c r="I226" s="2"/>
    </row>
    <row r="227" spans="1:9" ht="16.5" customHeight="1">
      <c r="A227" s="3"/>
      <c r="B227" s="5" t="s">
        <v>253</v>
      </c>
      <c r="C227" s="9" t="s">
        <v>361</v>
      </c>
      <c r="D227" s="11"/>
      <c r="E227" s="11"/>
      <c r="F227" s="11"/>
      <c r="G227" s="2"/>
      <c r="H227" s="15"/>
      <c r="I227" s="2"/>
    </row>
    <row r="228" spans="1:8" ht="16.5" customHeight="1">
      <c r="A228" s="5">
        <v>52</v>
      </c>
      <c r="B228" s="8" t="s">
        <v>362</v>
      </c>
      <c r="C228" s="8"/>
      <c r="D228" s="8"/>
      <c r="E228" s="8"/>
      <c r="F228" s="8"/>
      <c r="H228" s="5"/>
    </row>
    <row r="229" spans="1:8" ht="16.5" customHeight="1">
      <c r="A229" s="3"/>
      <c r="B229" s="5" t="s">
        <v>251</v>
      </c>
      <c r="C229" s="9" t="s">
        <v>363</v>
      </c>
      <c r="D229" s="12"/>
      <c r="E229" s="12"/>
      <c r="F229" s="12"/>
      <c r="H229" s="15"/>
    </row>
    <row r="230" spans="1:8" ht="16.5" customHeight="1">
      <c r="A230" s="3"/>
      <c r="B230" s="5" t="s">
        <v>252</v>
      </c>
      <c r="C230" s="9" t="s">
        <v>259</v>
      </c>
      <c r="D230" s="12"/>
      <c r="E230" s="12"/>
      <c r="F230" s="12"/>
      <c r="H230" s="15"/>
    </row>
    <row r="231" spans="1:8" ht="16.5" customHeight="1">
      <c r="A231" s="3"/>
      <c r="B231" s="5" t="s">
        <v>253</v>
      </c>
      <c r="C231" s="9" t="s">
        <v>364</v>
      </c>
      <c r="D231" s="12"/>
      <c r="E231" s="12"/>
      <c r="F231" s="12"/>
      <c r="H231" s="15"/>
    </row>
    <row r="232" spans="1:8" ht="16.5" customHeight="1">
      <c r="A232" s="5">
        <v>53</v>
      </c>
      <c r="B232" s="8" t="s">
        <v>365</v>
      </c>
      <c r="C232" s="8"/>
      <c r="D232" s="8"/>
      <c r="E232" s="8"/>
      <c r="F232" s="8"/>
      <c r="H232" s="5"/>
    </row>
    <row r="233" spans="1:8" ht="16.5" customHeight="1">
      <c r="A233" s="3"/>
      <c r="B233" s="5" t="s">
        <v>251</v>
      </c>
      <c r="C233" s="12" t="s">
        <v>366</v>
      </c>
      <c r="D233" s="12"/>
      <c r="E233" s="12"/>
      <c r="F233" s="12"/>
      <c r="H233" s="15"/>
    </row>
    <row r="234" spans="1:8" ht="16.5" customHeight="1">
      <c r="A234" s="3"/>
      <c r="B234" s="5" t="s">
        <v>252</v>
      </c>
      <c r="C234" s="12" t="s">
        <v>259</v>
      </c>
      <c r="D234" s="12"/>
      <c r="E234" s="12"/>
      <c r="F234" s="12"/>
      <c r="H234" s="15"/>
    </row>
    <row r="235" spans="1:8" ht="16.5" customHeight="1">
      <c r="A235" s="3"/>
      <c r="B235" s="5" t="s">
        <v>253</v>
      </c>
      <c r="C235" s="12" t="s">
        <v>367</v>
      </c>
      <c r="D235" s="12"/>
      <c r="E235" s="12"/>
      <c r="F235" s="12"/>
      <c r="H235" s="15"/>
    </row>
    <row r="236" spans="1:8" ht="16.5" customHeight="1">
      <c r="A236" s="5">
        <v>54</v>
      </c>
      <c r="B236" s="8" t="s">
        <v>368</v>
      </c>
      <c r="C236" s="8"/>
      <c r="D236" s="8"/>
      <c r="E236" s="8"/>
      <c r="F236" s="8"/>
      <c r="H236" s="5"/>
    </row>
    <row r="237" spans="1:8" ht="16.5" customHeight="1">
      <c r="A237" s="3"/>
      <c r="B237" s="5" t="s">
        <v>251</v>
      </c>
      <c r="C237" s="9" t="s">
        <v>278</v>
      </c>
      <c r="D237" s="12"/>
      <c r="E237" s="12"/>
      <c r="F237" s="12"/>
      <c r="H237" s="15"/>
    </row>
    <row r="238" spans="1:8" ht="16.5" customHeight="1">
      <c r="A238" s="3"/>
      <c r="B238" s="5" t="s">
        <v>252</v>
      </c>
      <c r="C238" s="9" t="s">
        <v>259</v>
      </c>
      <c r="D238" s="12"/>
      <c r="E238" s="12"/>
      <c r="F238" s="12"/>
      <c r="H238" s="15"/>
    </row>
    <row r="239" spans="1:8" ht="16.5" customHeight="1">
      <c r="A239" s="3"/>
      <c r="B239" s="5" t="s">
        <v>253</v>
      </c>
      <c r="C239" s="9" t="s">
        <v>261</v>
      </c>
      <c r="D239" s="12"/>
      <c r="E239" s="12"/>
      <c r="F239" s="12"/>
      <c r="H239" s="15"/>
    </row>
    <row r="240" spans="1:8" ht="16.5" customHeight="1">
      <c r="A240" s="5">
        <v>55</v>
      </c>
      <c r="B240" s="8" t="s">
        <v>369</v>
      </c>
      <c r="C240" s="8"/>
      <c r="D240" s="8"/>
      <c r="E240" s="8"/>
      <c r="F240" s="8"/>
      <c r="H240" s="5"/>
    </row>
    <row r="241" spans="1:8" ht="16.5" customHeight="1">
      <c r="A241" s="3"/>
      <c r="B241" s="5" t="s">
        <v>251</v>
      </c>
      <c r="C241" s="9" t="s">
        <v>370</v>
      </c>
      <c r="D241" s="9"/>
      <c r="E241" s="9"/>
      <c r="F241" s="9"/>
      <c r="H241" s="15"/>
    </row>
    <row r="242" spans="1:8" ht="16.5" customHeight="1">
      <c r="A242" s="3"/>
      <c r="B242" s="5" t="s">
        <v>252</v>
      </c>
      <c r="C242" s="12" t="s">
        <v>259</v>
      </c>
      <c r="D242" s="9"/>
      <c r="E242" s="9"/>
      <c r="F242" s="9"/>
      <c r="H242" s="15"/>
    </row>
    <row r="243" spans="1:8" ht="16.5" customHeight="1">
      <c r="A243" s="3"/>
      <c r="B243" s="5" t="s">
        <v>253</v>
      </c>
      <c r="C243" s="9" t="s">
        <v>371</v>
      </c>
      <c r="D243" s="9"/>
      <c r="E243" s="9"/>
      <c r="F243" s="9"/>
      <c r="H243" s="15"/>
    </row>
    <row r="244" spans="1:8" ht="16.5" customHeight="1">
      <c r="A244" s="5">
        <v>56</v>
      </c>
      <c r="B244" s="8" t="s">
        <v>372</v>
      </c>
      <c r="C244" s="8"/>
      <c r="D244" s="8"/>
      <c r="E244" s="8"/>
      <c r="F244" s="8"/>
      <c r="H244" s="5"/>
    </row>
    <row r="245" spans="1:8" ht="16.5" customHeight="1">
      <c r="A245" s="3"/>
      <c r="B245" s="5" t="s">
        <v>251</v>
      </c>
      <c r="C245" s="9" t="s">
        <v>373</v>
      </c>
      <c r="D245" s="9"/>
      <c r="E245" s="9"/>
      <c r="F245" s="9"/>
      <c r="H245" s="15"/>
    </row>
    <row r="246" spans="1:8" ht="16.5" customHeight="1">
      <c r="A246" s="3"/>
      <c r="B246" s="5" t="s">
        <v>252</v>
      </c>
      <c r="C246" s="12" t="s">
        <v>259</v>
      </c>
      <c r="D246" s="9"/>
      <c r="E246" s="9"/>
      <c r="F246" s="9"/>
      <c r="H246" s="15"/>
    </row>
    <row r="247" spans="1:8" ht="16.5" customHeight="1">
      <c r="A247" s="3"/>
      <c r="B247" s="5" t="s">
        <v>253</v>
      </c>
      <c r="C247" s="9" t="s">
        <v>374</v>
      </c>
      <c r="D247" s="9"/>
      <c r="E247" s="9"/>
      <c r="F247" s="9"/>
      <c r="H247" s="15"/>
    </row>
    <row r="248" spans="1:8" ht="16.5" customHeight="1">
      <c r="A248" s="5">
        <v>57</v>
      </c>
      <c r="B248" s="8" t="s">
        <v>375</v>
      </c>
      <c r="C248" s="8"/>
      <c r="D248" s="8"/>
      <c r="E248" s="8"/>
      <c r="F248" s="8"/>
      <c r="H248" s="5"/>
    </row>
    <row r="249" spans="1:8" ht="16.5" customHeight="1">
      <c r="A249" s="5"/>
      <c r="B249" s="8" t="s">
        <v>376</v>
      </c>
      <c r="C249" s="8"/>
      <c r="D249" s="8"/>
      <c r="E249" s="8"/>
      <c r="F249" s="8"/>
      <c r="H249" s="5"/>
    </row>
    <row r="250" spans="1:8" ht="16.5" customHeight="1">
      <c r="A250" s="3"/>
      <c r="B250" s="5" t="s">
        <v>251</v>
      </c>
      <c r="C250" s="9" t="s">
        <v>278</v>
      </c>
      <c r="D250" s="12"/>
      <c r="E250" s="12"/>
      <c r="F250" s="12"/>
      <c r="H250" s="15"/>
    </row>
    <row r="251" spans="1:8" ht="16.5" customHeight="1">
      <c r="A251" s="3"/>
      <c r="B251" s="5" t="s">
        <v>252</v>
      </c>
      <c r="C251" s="9" t="s">
        <v>259</v>
      </c>
      <c r="D251" s="12"/>
      <c r="E251" s="12"/>
      <c r="F251" s="12"/>
      <c r="H251" s="15"/>
    </row>
    <row r="252" spans="1:8" ht="16.5" customHeight="1">
      <c r="A252" s="3"/>
      <c r="B252" s="5" t="s">
        <v>253</v>
      </c>
      <c r="C252" s="9" t="s">
        <v>261</v>
      </c>
      <c r="D252" s="12"/>
      <c r="E252" s="12"/>
      <c r="F252" s="12"/>
      <c r="H252" s="15"/>
    </row>
    <row r="253" spans="1:8" ht="16.5" customHeight="1">
      <c r="A253" s="5">
        <v>58</v>
      </c>
      <c r="B253" s="8" t="s">
        <v>377</v>
      </c>
      <c r="C253" s="8"/>
      <c r="D253" s="8"/>
      <c r="E253" s="8"/>
      <c r="F253" s="8"/>
      <c r="H253" s="5"/>
    </row>
    <row r="254" spans="1:8" ht="16.5" customHeight="1">
      <c r="A254" s="5"/>
      <c r="B254" s="8" t="s">
        <v>378</v>
      </c>
      <c r="C254" s="8"/>
      <c r="D254" s="8"/>
      <c r="E254" s="8"/>
      <c r="F254" s="8"/>
      <c r="H254" s="5"/>
    </row>
    <row r="255" spans="1:8" ht="16.5" customHeight="1">
      <c r="A255" s="3"/>
      <c r="B255" s="5" t="s">
        <v>251</v>
      </c>
      <c r="C255" s="9" t="s">
        <v>278</v>
      </c>
      <c r="D255" s="12"/>
      <c r="E255" s="12"/>
      <c r="F255" s="12"/>
      <c r="H255" s="15"/>
    </row>
    <row r="256" spans="1:8" ht="16.5" customHeight="1">
      <c r="A256" s="3"/>
      <c r="B256" s="5" t="s">
        <v>252</v>
      </c>
      <c r="C256" s="9" t="s">
        <v>259</v>
      </c>
      <c r="D256" s="12"/>
      <c r="E256" s="12"/>
      <c r="F256" s="12"/>
      <c r="H256" s="15"/>
    </row>
    <row r="257" spans="1:8" ht="16.5" customHeight="1">
      <c r="A257" s="3"/>
      <c r="B257" s="5" t="s">
        <v>253</v>
      </c>
      <c r="C257" s="9" t="s">
        <v>261</v>
      </c>
      <c r="D257" s="12"/>
      <c r="E257" s="12"/>
      <c r="F257" s="12"/>
      <c r="H257" s="15"/>
    </row>
    <row r="258" spans="1:8" ht="16.5" customHeight="1">
      <c r="A258" s="5">
        <v>59</v>
      </c>
      <c r="B258" s="8" t="s">
        <v>379</v>
      </c>
      <c r="C258" s="8"/>
      <c r="D258" s="8"/>
      <c r="E258" s="8"/>
      <c r="F258" s="8"/>
      <c r="H258" s="5"/>
    </row>
    <row r="259" spans="1:8" ht="16.5" customHeight="1">
      <c r="A259" s="5"/>
      <c r="B259" s="8" t="s">
        <v>380</v>
      </c>
      <c r="C259" s="8"/>
      <c r="D259" s="8"/>
      <c r="E259" s="8"/>
      <c r="F259" s="8"/>
      <c r="H259" s="5"/>
    </row>
    <row r="260" spans="1:8" ht="16.5" customHeight="1">
      <c r="A260" s="3"/>
      <c r="B260" s="5" t="s">
        <v>251</v>
      </c>
      <c r="C260" s="9" t="s">
        <v>278</v>
      </c>
      <c r="D260" s="9"/>
      <c r="E260" s="9"/>
      <c r="F260" s="9"/>
      <c r="H260" s="15"/>
    </row>
    <row r="261" spans="1:8" ht="16.5" customHeight="1">
      <c r="A261" s="3"/>
      <c r="B261" s="5" t="s">
        <v>252</v>
      </c>
      <c r="C261" s="9" t="s">
        <v>259</v>
      </c>
      <c r="D261" s="9"/>
      <c r="E261" s="9"/>
      <c r="F261" s="9"/>
      <c r="H261" s="15"/>
    </row>
    <row r="262" spans="1:8" ht="16.5" customHeight="1">
      <c r="A262" s="3"/>
      <c r="B262" s="5" t="s">
        <v>253</v>
      </c>
      <c r="C262" s="9" t="s">
        <v>261</v>
      </c>
      <c r="D262" s="9"/>
      <c r="E262" s="9"/>
      <c r="F262" s="9"/>
      <c r="H262" s="15"/>
    </row>
    <row r="263" spans="1:8" ht="16.5" customHeight="1">
      <c r="A263" s="5">
        <v>60</v>
      </c>
      <c r="B263" s="8" t="s">
        <v>381</v>
      </c>
      <c r="C263" s="8"/>
      <c r="D263" s="8"/>
      <c r="E263" s="8"/>
      <c r="F263" s="8"/>
      <c r="H263" s="5"/>
    </row>
    <row r="264" spans="1:8" ht="16.5" customHeight="1">
      <c r="A264" s="3"/>
      <c r="B264" s="5" t="s">
        <v>251</v>
      </c>
      <c r="C264" s="9" t="s">
        <v>278</v>
      </c>
      <c r="D264" s="9"/>
      <c r="E264" s="9"/>
      <c r="F264" s="9"/>
      <c r="H264" s="15"/>
    </row>
    <row r="265" spans="1:8" ht="16.5" customHeight="1">
      <c r="A265" s="3"/>
      <c r="B265" s="5" t="s">
        <v>252</v>
      </c>
      <c r="C265" s="9" t="s">
        <v>259</v>
      </c>
      <c r="D265" s="9"/>
      <c r="E265" s="9"/>
      <c r="F265" s="9"/>
      <c r="H265" s="15"/>
    </row>
    <row r="266" spans="1:8" ht="16.5" customHeight="1">
      <c r="A266" s="3"/>
      <c r="B266" s="5" t="s">
        <v>253</v>
      </c>
      <c r="C266" s="9" t="s">
        <v>261</v>
      </c>
      <c r="D266" s="9"/>
      <c r="E266" s="9"/>
      <c r="F266" s="9"/>
      <c r="H266" s="15"/>
    </row>
    <row r="267" spans="1:8" ht="16.5" customHeight="1">
      <c r="A267" s="5">
        <v>61</v>
      </c>
      <c r="B267" s="8" t="s">
        <v>382</v>
      </c>
      <c r="C267" s="8"/>
      <c r="D267" s="8"/>
      <c r="E267" s="8"/>
      <c r="F267" s="8"/>
      <c r="H267" s="5"/>
    </row>
    <row r="268" spans="1:8" ht="16.5" customHeight="1">
      <c r="A268" s="3"/>
      <c r="B268" s="5" t="s">
        <v>251</v>
      </c>
      <c r="C268" s="9" t="s">
        <v>278</v>
      </c>
      <c r="D268" s="9"/>
      <c r="E268" s="9"/>
      <c r="F268" s="9"/>
      <c r="H268" s="15"/>
    </row>
    <row r="269" spans="1:8" ht="16.5" customHeight="1">
      <c r="A269" s="3"/>
      <c r="B269" s="5" t="s">
        <v>252</v>
      </c>
      <c r="C269" s="9" t="s">
        <v>259</v>
      </c>
      <c r="D269" s="9"/>
      <c r="E269" s="9"/>
      <c r="F269" s="9"/>
      <c r="H269" s="15"/>
    </row>
    <row r="270" spans="1:8" ht="16.5" customHeight="1">
      <c r="A270" s="3"/>
      <c r="B270" s="5" t="s">
        <v>253</v>
      </c>
      <c r="C270" s="9" t="s">
        <v>261</v>
      </c>
      <c r="D270" s="9"/>
      <c r="E270" s="9"/>
      <c r="F270" s="9"/>
      <c r="H270" s="15"/>
    </row>
    <row r="271" spans="1:8" ht="16.5" customHeight="1">
      <c r="A271" s="5">
        <v>62</v>
      </c>
      <c r="B271" s="8" t="s">
        <v>383</v>
      </c>
      <c r="C271" s="8"/>
      <c r="D271" s="8"/>
      <c r="E271" s="8"/>
      <c r="F271" s="8"/>
      <c r="H271" s="5"/>
    </row>
    <row r="272" spans="1:8" ht="16.5" customHeight="1">
      <c r="A272" s="3"/>
      <c r="B272" s="5" t="s">
        <v>251</v>
      </c>
      <c r="C272" s="9" t="s">
        <v>278</v>
      </c>
      <c r="D272" s="12"/>
      <c r="E272" s="12"/>
      <c r="F272" s="12"/>
      <c r="H272" s="15"/>
    </row>
    <row r="273" spans="1:8" ht="16.5" customHeight="1">
      <c r="A273" s="3"/>
      <c r="B273" s="5" t="s">
        <v>252</v>
      </c>
      <c r="C273" s="9" t="s">
        <v>259</v>
      </c>
      <c r="D273" s="12"/>
      <c r="E273" s="12"/>
      <c r="F273" s="12"/>
      <c r="H273" s="15"/>
    </row>
    <row r="274" spans="1:8" ht="16.5" customHeight="1">
      <c r="A274" s="3"/>
      <c r="B274" s="5" t="s">
        <v>253</v>
      </c>
      <c r="C274" s="9" t="s">
        <v>261</v>
      </c>
      <c r="D274" s="12"/>
      <c r="E274" s="12"/>
      <c r="F274" s="12"/>
      <c r="H274" s="15"/>
    </row>
    <row r="275" spans="1:8" ht="16.5" customHeight="1">
      <c r="A275" s="5">
        <v>63</v>
      </c>
      <c r="B275" s="8" t="s">
        <v>505</v>
      </c>
      <c r="C275" s="8"/>
      <c r="D275" s="8"/>
      <c r="E275" s="8"/>
      <c r="F275" s="8"/>
      <c r="H275" s="5"/>
    </row>
    <row r="276" spans="1:8" ht="16.5" customHeight="1">
      <c r="A276" s="3"/>
      <c r="B276" s="5" t="s">
        <v>251</v>
      </c>
      <c r="C276" s="9" t="s">
        <v>278</v>
      </c>
      <c r="D276" s="9"/>
      <c r="E276" s="9"/>
      <c r="F276" s="9"/>
      <c r="H276" s="15"/>
    </row>
    <row r="277" spans="1:8" ht="16.5" customHeight="1">
      <c r="A277" s="3"/>
      <c r="B277" s="5" t="s">
        <v>252</v>
      </c>
      <c r="C277" s="9" t="s">
        <v>259</v>
      </c>
      <c r="D277" s="9"/>
      <c r="E277" s="9"/>
      <c r="F277" s="9"/>
      <c r="H277" s="15"/>
    </row>
    <row r="278" spans="1:8" ht="16.5" customHeight="1">
      <c r="A278" s="3"/>
      <c r="B278" s="5" t="s">
        <v>253</v>
      </c>
      <c r="C278" s="9" t="s">
        <v>261</v>
      </c>
      <c r="D278" s="9"/>
      <c r="E278" s="9"/>
      <c r="F278" s="9"/>
      <c r="H278" s="15"/>
    </row>
    <row r="279" spans="1:8" ht="16.5" customHeight="1">
      <c r="A279" s="5">
        <v>64</v>
      </c>
      <c r="B279" s="8" t="s">
        <v>384</v>
      </c>
      <c r="C279" s="8"/>
      <c r="D279" s="8"/>
      <c r="E279" s="8"/>
      <c r="F279" s="8"/>
      <c r="H279" s="5"/>
    </row>
    <row r="280" spans="1:8" ht="16.5" customHeight="1">
      <c r="A280" s="3"/>
      <c r="B280" s="5" t="s">
        <v>251</v>
      </c>
      <c r="C280" s="9" t="s">
        <v>278</v>
      </c>
      <c r="D280" s="12"/>
      <c r="E280" s="12"/>
      <c r="F280" s="12"/>
      <c r="H280" s="15"/>
    </row>
    <row r="281" spans="1:8" ht="16.5" customHeight="1">
      <c r="A281" s="3"/>
      <c r="B281" s="5" t="s">
        <v>252</v>
      </c>
      <c r="C281" s="9" t="s">
        <v>259</v>
      </c>
      <c r="D281" s="12"/>
      <c r="E281" s="12"/>
      <c r="F281" s="12"/>
      <c r="H281" s="15"/>
    </row>
    <row r="282" spans="1:8" ht="16.5" customHeight="1">
      <c r="A282" s="3"/>
      <c r="B282" s="5" t="s">
        <v>253</v>
      </c>
      <c r="C282" s="9" t="s">
        <v>261</v>
      </c>
      <c r="D282" s="12"/>
      <c r="E282" s="12"/>
      <c r="F282" s="12"/>
      <c r="H282" s="15"/>
    </row>
    <row r="283" spans="1:8" ht="16.5" customHeight="1">
      <c r="A283" s="5">
        <v>65</v>
      </c>
      <c r="B283" s="8" t="s">
        <v>385</v>
      </c>
      <c r="C283" s="8"/>
      <c r="D283" s="8"/>
      <c r="E283" s="8"/>
      <c r="F283" s="8"/>
      <c r="H283" s="5"/>
    </row>
    <row r="284" spans="1:8" ht="16.5" customHeight="1">
      <c r="A284" s="3"/>
      <c r="B284" s="5" t="s">
        <v>251</v>
      </c>
      <c r="C284" s="9" t="s">
        <v>278</v>
      </c>
      <c r="D284" s="9"/>
      <c r="E284" s="9"/>
      <c r="F284" s="9"/>
      <c r="H284" s="15"/>
    </row>
    <row r="285" spans="1:8" ht="16.5" customHeight="1">
      <c r="A285" s="3"/>
      <c r="B285" s="5" t="s">
        <v>252</v>
      </c>
      <c r="C285" s="9" t="s">
        <v>389</v>
      </c>
      <c r="D285" s="9"/>
      <c r="E285" s="9"/>
      <c r="F285" s="9"/>
      <c r="H285" s="15"/>
    </row>
    <row r="286" spans="1:8" ht="16.5" customHeight="1">
      <c r="A286" s="3"/>
      <c r="B286" s="5" t="s">
        <v>253</v>
      </c>
      <c r="C286" s="9" t="s">
        <v>261</v>
      </c>
      <c r="D286" s="9"/>
      <c r="E286" s="9"/>
      <c r="F286" s="9"/>
      <c r="H286" s="15"/>
    </row>
    <row r="287" spans="1:8" ht="16.5" customHeight="1">
      <c r="A287" s="5">
        <v>66</v>
      </c>
      <c r="B287" s="8" t="s">
        <v>386</v>
      </c>
      <c r="C287" s="8"/>
      <c r="D287" s="8"/>
      <c r="E287" s="8"/>
      <c r="F287" s="8"/>
      <c r="H287" s="5"/>
    </row>
    <row r="288" spans="1:8" ht="16.5" customHeight="1">
      <c r="A288" s="3"/>
      <c r="B288" s="5" t="s">
        <v>251</v>
      </c>
      <c r="C288" s="9" t="s">
        <v>278</v>
      </c>
      <c r="D288" s="9"/>
      <c r="E288" s="9"/>
      <c r="F288" s="9"/>
      <c r="H288" s="15"/>
    </row>
    <row r="289" spans="1:8" ht="16.5" customHeight="1">
      <c r="A289" s="3"/>
      <c r="B289" s="5" t="s">
        <v>252</v>
      </c>
      <c r="C289" s="9" t="s">
        <v>259</v>
      </c>
      <c r="D289" s="9"/>
      <c r="E289" s="9"/>
      <c r="F289" s="9"/>
      <c r="H289" s="15"/>
    </row>
    <row r="290" spans="1:8" ht="16.5" customHeight="1">
      <c r="A290" s="3"/>
      <c r="B290" s="5" t="s">
        <v>253</v>
      </c>
      <c r="C290" s="9" t="s">
        <v>261</v>
      </c>
      <c r="D290" s="9"/>
      <c r="E290" s="9"/>
      <c r="F290" s="9"/>
      <c r="H290" s="15"/>
    </row>
    <row r="291" spans="1:8" ht="16.5" customHeight="1">
      <c r="A291" s="5">
        <v>67</v>
      </c>
      <c r="B291" s="8" t="s">
        <v>387</v>
      </c>
      <c r="C291" s="8"/>
      <c r="D291" s="8"/>
      <c r="E291" s="8"/>
      <c r="F291" s="8"/>
      <c r="H291" s="5"/>
    </row>
    <row r="292" spans="1:8" ht="16.5" customHeight="1">
      <c r="A292" s="3"/>
      <c r="B292" s="5" t="s">
        <v>251</v>
      </c>
      <c r="C292" s="12" t="s">
        <v>388</v>
      </c>
      <c r="D292" s="12"/>
      <c r="E292" s="12"/>
      <c r="F292" s="12"/>
      <c r="H292" s="15"/>
    </row>
    <row r="293" spans="1:8" ht="16.5" customHeight="1">
      <c r="A293" s="3"/>
      <c r="B293" s="5" t="s">
        <v>252</v>
      </c>
      <c r="C293" s="12" t="s">
        <v>389</v>
      </c>
      <c r="D293" s="12"/>
      <c r="E293" s="12"/>
      <c r="F293" s="12"/>
      <c r="H293" s="15"/>
    </row>
    <row r="294" spans="1:8" ht="16.5" customHeight="1">
      <c r="A294" s="3"/>
      <c r="B294" s="5" t="s">
        <v>253</v>
      </c>
      <c r="C294" s="12" t="s">
        <v>506</v>
      </c>
      <c r="D294" s="12"/>
      <c r="E294" s="12"/>
      <c r="F294" s="12"/>
      <c r="H294" s="15"/>
    </row>
    <row r="295" spans="1:8" ht="16.5" customHeight="1">
      <c r="A295" s="5">
        <v>68</v>
      </c>
      <c r="B295" s="8" t="s">
        <v>236</v>
      </c>
      <c r="C295" s="8"/>
      <c r="D295" s="8"/>
      <c r="E295" s="8"/>
      <c r="F295" s="8"/>
      <c r="H295" s="5"/>
    </row>
    <row r="296" spans="1:8" ht="16.5" customHeight="1">
      <c r="A296" s="3"/>
      <c r="B296" s="5" t="s">
        <v>251</v>
      </c>
      <c r="C296" s="9" t="s">
        <v>278</v>
      </c>
      <c r="D296" s="9"/>
      <c r="E296" s="9"/>
      <c r="F296" s="9"/>
      <c r="H296" s="15"/>
    </row>
    <row r="297" spans="1:8" ht="16.5" customHeight="1">
      <c r="A297" s="3"/>
      <c r="B297" s="5" t="s">
        <v>252</v>
      </c>
      <c r="C297" s="9" t="s">
        <v>259</v>
      </c>
      <c r="D297" s="9"/>
      <c r="E297" s="9"/>
      <c r="F297" s="9"/>
      <c r="H297" s="15"/>
    </row>
    <row r="298" spans="1:8" ht="16.5" customHeight="1">
      <c r="A298" s="3"/>
      <c r="B298" s="5" t="s">
        <v>253</v>
      </c>
      <c r="C298" s="9" t="s">
        <v>261</v>
      </c>
      <c r="D298" s="9"/>
      <c r="E298" s="9"/>
      <c r="F298" s="9"/>
      <c r="H298" s="15"/>
    </row>
    <row r="299" spans="1:8" ht="16.5" customHeight="1">
      <c r="A299" s="5">
        <v>69</v>
      </c>
      <c r="B299" s="8" t="s">
        <v>391</v>
      </c>
      <c r="C299" s="8"/>
      <c r="D299" s="8"/>
      <c r="E299" s="8"/>
      <c r="F299" s="8"/>
      <c r="H299" s="5"/>
    </row>
    <row r="300" spans="1:8" ht="16.5" customHeight="1">
      <c r="A300" s="5"/>
      <c r="B300" s="8" t="s">
        <v>390</v>
      </c>
      <c r="C300" s="8"/>
      <c r="D300" s="8"/>
      <c r="E300" s="8"/>
      <c r="F300" s="8"/>
      <c r="H300" s="5"/>
    </row>
    <row r="301" spans="1:8" ht="16.5" customHeight="1">
      <c r="A301" s="3"/>
      <c r="B301" s="5" t="s">
        <v>251</v>
      </c>
      <c r="C301" s="9" t="s">
        <v>278</v>
      </c>
      <c r="D301" s="9"/>
      <c r="E301" s="9"/>
      <c r="F301" s="9"/>
      <c r="H301" s="15"/>
    </row>
    <row r="302" spans="1:8" ht="16.5" customHeight="1">
      <c r="A302" s="3"/>
      <c r="B302" s="5" t="s">
        <v>252</v>
      </c>
      <c r="C302" s="9" t="s">
        <v>259</v>
      </c>
      <c r="D302" s="9"/>
      <c r="E302" s="9"/>
      <c r="F302" s="9"/>
      <c r="H302" s="15"/>
    </row>
    <row r="303" spans="1:8" ht="16.5" customHeight="1">
      <c r="A303" s="3"/>
      <c r="B303" s="5" t="s">
        <v>253</v>
      </c>
      <c r="C303" s="9" t="s">
        <v>261</v>
      </c>
      <c r="D303" s="9"/>
      <c r="E303" s="9"/>
      <c r="F303" s="9"/>
      <c r="H303" s="15"/>
    </row>
    <row r="304" spans="1:8" ht="16.5" customHeight="1">
      <c r="A304" s="5">
        <v>70</v>
      </c>
      <c r="B304" s="8" t="s">
        <v>392</v>
      </c>
      <c r="C304" s="8"/>
      <c r="D304" s="8"/>
      <c r="E304" s="8"/>
      <c r="F304" s="8"/>
      <c r="H304" s="5"/>
    </row>
    <row r="305" spans="1:8" ht="16.5" customHeight="1">
      <c r="A305" s="3"/>
      <c r="B305" s="5" t="s">
        <v>251</v>
      </c>
      <c r="C305" s="12" t="s">
        <v>393</v>
      </c>
      <c r="D305" s="12"/>
      <c r="E305" s="12"/>
      <c r="F305" s="12"/>
      <c r="H305" s="15"/>
    </row>
    <row r="306" spans="1:8" ht="16.5" customHeight="1">
      <c r="A306" s="3"/>
      <c r="B306" s="5" t="s">
        <v>252</v>
      </c>
      <c r="C306" s="12" t="s">
        <v>259</v>
      </c>
      <c r="D306" s="12"/>
      <c r="E306" s="12"/>
      <c r="F306" s="12"/>
      <c r="H306" s="15"/>
    </row>
    <row r="307" spans="1:8" ht="16.5" customHeight="1">
      <c r="A307" s="3"/>
      <c r="B307" s="5" t="s">
        <v>253</v>
      </c>
      <c r="C307" s="12" t="s">
        <v>394</v>
      </c>
      <c r="D307" s="12"/>
      <c r="E307" s="12"/>
      <c r="F307" s="12"/>
      <c r="H307" s="15"/>
    </row>
    <row r="308" spans="1:8" ht="16.5" customHeight="1">
      <c r="A308" s="5">
        <v>71</v>
      </c>
      <c r="B308" s="8" t="s">
        <v>395</v>
      </c>
      <c r="C308" s="8"/>
      <c r="D308" s="8"/>
      <c r="E308" s="8"/>
      <c r="F308" s="8"/>
      <c r="H308" s="5"/>
    </row>
    <row r="309" spans="1:8" ht="16.5" customHeight="1">
      <c r="A309" s="3"/>
      <c r="B309" s="5" t="s">
        <v>251</v>
      </c>
      <c r="C309" s="9" t="s">
        <v>278</v>
      </c>
      <c r="D309" s="12"/>
      <c r="E309" s="12"/>
      <c r="F309" s="12"/>
      <c r="H309" s="15"/>
    </row>
    <row r="310" spans="1:8" ht="16.5" customHeight="1">
      <c r="A310" s="3"/>
      <c r="B310" s="5" t="s">
        <v>252</v>
      </c>
      <c r="C310" s="9" t="s">
        <v>259</v>
      </c>
      <c r="D310" s="12"/>
      <c r="E310" s="12"/>
      <c r="F310" s="12"/>
      <c r="H310" s="15"/>
    </row>
    <row r="311" spans="1:8" ht="16.5" customHeight="1">
      <c r="A311" s="3"/>
      <c r="B311" s="5" t="s">
        <v>253</v>
      </c>
      <c r="C311" s="9" t="s">
        <v>261</v>
      </c>
      <c r="D311" s="12"/>
      <c r="E311" s="12"/>
      <c r="F311" s="12"/>
      <c r="H311" s="15"/>
    </row>
    <row r="312" spans="1:8" ht="16.5" customHeight="1">
      <c r="A312" s="5">
        <v>72</v>
      </c>
      <c r="B312" s="8" t="s">
        <v>396</v>
      </c>
      <c r="C312" s="8"/>
      <c r="D312" s="8"/>
      <c r="E312" s="8"/>
      <c r="F312" s="8"/>
      <c r="H312" s="5"/>
    </row>
    <row r="313" spans="1:8" ht="16.5" customHeight="1">
      <c r="A313" s="3"/>
      <c r="B313" s="5" t="s">
        <v>251</v>
      </c>
      <c r="C313" s="9" t="s">
        <v>278</v>
      </c>
      <c r="D313" s="12"/>
      <c r="E313" s="12"/>
      <c r="F313" s="12"/>
      <c r="H313" s="15"/>
    </row>
    <row r="314" spans="1:8" ht="16.5" customHeight="1">
      <c r="A314" s="3"/>
      <c r="B314" s="5" t="s">
        <v>252</v>
      </c>
      <c r="C314" s="9" t="s">
        <v>259</v>
      </c>
      <c r="D314" s="13"/>
      <c r="E314" s="13"/>
      <c r="F314" s="13"/>
      <c r="H314" s="15"/>
    </row>
    <row r="315" spans="1:8" ht="16.5" customHeight="1">
      <c r="A315" s="3"/>
      <c r="B315" s="5" t="s">
        <v>253</v>
      </c>
      <c r="C315" s="9" t="s">
        <v>261</v>
      </c>
      <c r="D315" s="13"/>
      <c r="E315" s="13"/>
      <c r="F315" s="13"/>
      <c r="H315" s="15"/>
    </row>
    <row r="316" spans="1:8" ht="16.5" customHeight="1">
      <c r="A316" s="5">
        <v>73</v>
      </c>
      <c r="B316" s="8" t="s">
        <v>397</v>
      </c>
      <c r="C316" s="8"/>
      <c r="D316" s="8"/>
      <c r="E316" s="8"/>
      <c r="F316" s="8"/>
      <c r="H316" s="5"/>
    </row>
    <row r="317" spans="1:8" ht="16.5" customHeight="1">
      <c r="A317" s="3"/>
      <c r="B317" s="5" t="s">
        <v>251</v>
      </c>
      <c r="C317" s="9" t="s">
        <v>398</v>
      </c>
      <c r="D317" s="9"/>
      <c r="E317" s="9"/>
      <c r="F317" s="9"/>
      <c r="H317" s="15"/>
    </row>
    <row r="318" spans="1:8" ht="16.5" customHeight="1">
      <c r="A318" s="3"/>
      <c r="B318" s="5" t="s">
        <v>252</v>
      </c>
      <c r="C318" s="12" t="s">
        <v>259</v>
      </c>
      <c r="D318" s="9"/>
      <c r="E318" s="9"/>
      <c r="F318" s="9"/>
      <c r="H318" s="15"/>
    </row>
    <row r="319" spans="1:8" ht="16.5" customHeight="1">
      <c r="A319" s="3"/>
      <c r="B319" s="5" t="s">
        <v>253</v>
      </c>
      <c r="C319" s="9" t="s">
        <v>399</v>
      </c>
      <c r="D319" s="9"/>
      <c r="E319" s="9"/>
      <c r="F319" s="9"/>
      <c r="H319" s="15"/>
    </row>
    <row r="320" spans="1:8" ht="16.5" customHeight="1">
      <c r="A320" s="5">
        <v>74</v>
      </c>
      <c r="B320" s="8" t="s">
        <v>400</v>
      </c>
      <c r="C320" s="8"/>
      <c r="D320" s="8"/>
      <c r="E320" s="8"/>
      <c r="F320" s="8"/>
      <c r="H320" s="5"/>
    </row>
    <row r="321" spans="1:8" ht="16.5" customHeight="1">
      <c r="A321" s="3"/>
      <c r="B321" s="5" t="s">
        <v>251</v>
      </c>
      <c r="C321" s="9" t="s">
        <v>401</v>
      </c>
      <c r="D321" s="9"/>
      <c r="E321" s="9"/>
      <c r="F321" s="9"/>
      <c r="H321" s="15"/>
    </row>
    <row r="322" spans="1:8" ht="16.5" customHeight="1">
      <c r="A322" s="3"/>
      <c r="B322" s="5" t="s">
        <v>252</v>
      </c>
      <c r="C322" s="12" t="s">
        <v>259</v>
      </c>
      <c r="D322" s="9"/>
      <c r="E322" s="9"/>
      <c r="F322" s="9"/>
      <c r="H322" s="15"/>
    </row>
    <row r="323" spans="1:8" ht="16.5" customHeight="1">
      <c r="A323" s="3"/>
      <c r="B323" s="5" t="s">
        <v>253</v>
      </c>
      <c r="C323" s="9" t="s">
        <v>402</v>
      </c>
      <c r="D323" s="9"/>
      <c r="E323" s="9"/>
      <c r="F323" s="9"/>
      <c r="H323" s="15"/>
    </row>
    <row r="324" spans="1:8" ht="16.5" customHeight="1">
      <c r="A324" s="5">
        <v>75</v>
      </c>
      <c r="B324" s="8" t="s">
        <v>403</v>
      </c>
      <c r="C324" s="8"/>
      <c r="D324" s="8"/>
      <c r="E324" s="8"/>
      <c r="F324" s="8"/>
      <c r="H324" s="5"/>
    </row>
    <row r="325" spans="1:8" ht="16.5" customHeight="1">
      <c r="A325" s="3"/>
      <c r="B325" s="5" t="s">
        <v>251</v>
      </c>
      <c r="C325" s="9" t="s">
        <v>404</v>
      </c>
      <c r="D325" s="9"/>
      <c r="E325" s="9"/>
      <c r="F325" s="9"/>
      <c r="H325" s="15"/>
    </row>
    <row r="326" spans="1:8" ht="16.5" customHeight="1">
      <c r="A326" s="3"/>
      <c r="B326" s="5" t="s">
        <v>252</v>
      </c>
      <c r="C326" s="12" t="s">
        <v>259</v>
      </c>
      <c r="D326" s="9"/>
      <c r="E326" s="9"/>
      <c r="F326" s="9"/>
      <c r="H326" s="15"/>
    </row>
    <row r="327" spans="1:8" ht="16.5" customHeight="1">
      <c r="A327" s="3"/>
      <c r="B327" s="5" t="s">
        <v>253</v>
      </c>
      <c r="C327" s="9" t="s">
        <v>320</v>
      </c>
      <c r="D327" s="9"/>
      <c r="E327" s="9"/>
      <c r="F327" s="9"/>
      <c r="H327" s="15"/>
    </row>
    <row r="328" spans="1:8" ht="16.5" customHeight="1">
      <c r="A328" s="5">
        <v>76</v>
      </c>
      <c r="B328" s="8" t="s">
        <v>507</v>
      </c>
      <c r="C328" s="8"/>
      <c r="D328" s="8"/>
      <c r="E328" s="8"/>
      <c r="F328" s="8"/>
      <c r="H328" s="5"/>
    </row>
    <row r="329" spans="1:8" ht="16.5" customHeight="1">
      <c r="A329" s="5"/>
      <c r="B329" s="8" t="s">
        <v>405</v>
      </c>
      <c r="C329" s="8"/>
      <c r="D329" s="8"/>
      <c r="E329" s="8"/>
      <c r="F329" s="8"/>
      <c r="H329" s="5"/>
    </row>
    <row r="330" spans="1:8" ht="16.5" customHeight="1">
      <c r="A330" s="3"/>
      <c r="B330" s="5" t="s">
        <v>251</v>
      </c>
      <c r="C330" s="9" t="s">
        <v>278</v>
      </c>
      <c r="D330" s="12"/>
      <c r="E330" s="12"/>
      <c r="F330" s="12"/>
      <c r="H330" s="15"/>
    </row>
    <row r="331" spans="1:8" ht="16.5" customHeight="1">
      <c r="A331" s="3"/>
      <c r="B331" s="5" t="s">
        <v>252</v>
      </c>
      <c r="C331" s="9" t="s">
        <v>259</v>
      </c>
      <c r="D331" s="12"/>
      <c r="E331" s="12"/>
      <c r="F331" s="12"/>
      <c r="H331" s="15"/>
    </row>
    <row r="332" spans="1:8" ht="16.5" customHeight="1">
      <c r="A332" s="3"/>
      <c r="B332" s="5" t="s">
        <v>253</v>
      </c>
      <c r="C332" s="9" t="s">
        <v>261</v>
      </c>
      <c r="D332" s="12"/>
      <c r="E332" s="12"/>
      <c r="F332" s="12"/>
      <c r="H332" s="15"/>
    </row>
    <row r="333" spans="1:8" ht="16.5" customHeight="1">
      <c r="A333" s="5">
        <v>77</v>
      </c>
      <c r="B333" s="8" t="s">
        <v>406</v>
      </c>
      <c r="C333" s="8"/>
      <c r="D333" s="8"/>
      <c r="E333" s="8"/>
      <c r="F333" s="8"/>
      <c r="H333" s="5"/>
    </row>
    <row r="334" spans="1:8" ht="16.5" customHeight="1">
      <c r="A334" s="5"/>
      <c r="B334" s="8" t="s">
        <v>407</v>
      </c>
      <c r="C334" s="8"/>
      <c r="D334" s="8"/>
      <c r="E334" s="8"/>
      <c r="F334" s="8"/>
      <c r="H334" s="5"/>
    </row>
    <row r="335" spans="1:8" ht="16.5" customHeight="1">
      <c r="A335" s="3"/>
      <c r="B335" s="5" t="s">
        <v>251</v>
      </c>
      <c r="C335" s="9" t="s">
        <v>278</v>
      </c>
      <c r="D335" s="12"/>
      <c r="E335" s="12"/>
      <c r="F335" s="12"/>
      <c r="H335" s="15"/>
    </row>
    <row r="336" spans="1:8" ht="16.5" customHeight="1">
      <c r="A336" s="3"/>
      <c r="B336" s="5" t="s">
        <v>252</v>
      </c>
      <c r="C336" s="9" t="s">
        <v>259</v>
      </c>
      <c r="D336" s="12"/>
      <c r="E336" s="12"/>
      <c r="F336" s="12"/>
      <c r="H336" s="15"/>
    </row>
    <row r="337" spans="1:8" ht="16.5" customHeight="1">
      <c r="A337" s="3"/>
      <c r="B337" s="5" t="s">
        <v>253</v>
      </c>
      <c r="C337" s="9" t="s">
        <v>261</v>
      </c>
      <c r="D337" s="12"/>
      <c r="E337" s="12"/>
      <c r="F337" s="12"/>
      <c r="H337" s="15"/>
    </row>
    <row r="338" spans="1:8" ht="16.5" customHeight="1">
      <c r="A338" s="5">
        <v>78</v>
      </c>
      <c r="B338" s="8" t="s">
        <v>408</v>
      </c>
      <c r="C338" s="8"/>
      <c r="D338" s="8"/>
      <c r="E338" s="8"/>
      <c r="F338" s="8"/>
      <c r="H338" s="5"/>
    </row>
    <row r="339" spans="1:8" ht="16.5" customHeight="1">
      <c r="A339" s="3"/>
      <c r="B339" s="5" t="s">
        <v>251</v>
      </c>
      <c r="C339" s="12" t="s">
        <v>239</v>
      </c>
      <c r="D339" s="12"/>
      <c r="E339" s="12"/>
      <c r="F339" s="12"/>
      <c r="H339" s="15"/>
    </row>
    <row r="340" spans="1:8" ht="16.5" customHeight="1">
      <c r="A340" s="3"/>
      <c r="B340" s="5" t="s">
        <v>252</v>
      </c>
      <c r="C340" s="12" t="s">
        <v>259</v>
      </c>
      <c r="D340" s="12"/>
      <c r="E340" s="12"/>
      <c r="F340" s="12"/>
      <c r="H340" s="15"/>
    </row>
    <row r="341" spans="1:8" ht="16.5" customHeight="1">
      <c r="A341" s="3"/>
      <c r="B341" s="5" t="s">
        <v>253</v>
      </c>
      <c r="C341" s="12" t="s">
        <v>234</v>
      </c>
      <c r="D341" s="12"/>
      <c r="E341" s="12"/>
      <c r="F341" s="12"/>
      <c r="H341" s="15"/>
    </row>
    <row r="342" spans="1:8" ht="16.5" customHeight="1">
      <c r="A342" s="5">
        <v>79</v>
      </c>
      <c r="B342" s="8" t="s">
        <v>0</v>
      </c>
      <c r="C342" s="8"/>
      <c r="D342" s="8"/>
      <c r="E342" s="8"/>
      <c r="F342" s="8"/>
      <c r="H342" s="5"/>
    </row>
    <row r="343" spans="1:8" ht="16.5" customHeight="1">
      <c r="A343" s="3"/>
      <c r="B343" s="5" t="s">
        <v>251</v>
      </c>
      <c r="C343" s="9" t="s">
        <v>278</v>
      </c>
      <c r="D343" s="12"/>
      <c r="E343" s="12"/>
      <c r="F343" s="12"/>
      <c r="H343" s="15"/>
    </row>
    <row r="344" spans="1:8" ht="16.5" customHeight="1">
      <c r="A344" s="3"/>
      <c r="B344" s="5" t="s">
        <v>252</v>
      </c>
      <c r="C344" s="9" t="s">
        <v>259</v>
      </c>
      <c r="D344" s="12"/>
      <c r="E344" s="12"/>
      <c r="F344" s="12"/>
      <c r="H344" s="15"/>
    </row>
    <row r="345" spans="1:8" ht="16.5" customHeight="1">
      <c r="A345" s="3"/>
      <c r="B345" s="5" t="s">
        <v>253</v>
      </c>
      <c r="C345" s="9" t="s">
        <v>261</v>
      </c>
      <c r="D345" s="12"/>
      <c r="E345" s="12"/>
      <c r="F345" s="12"/>
      <c r="H345" s="15"/>
    </row>
    <row r="346" spans="1:8" ht="16.5" customHeight="1">
      <c r="A346" s="5">
        <v>80</v>
      </c>
      <c r="B346" s="8" t="s">
        <v>1</v>
      </c>
      <c r="C346" s="8"/>
      <c r="D346" s="8"/>
      <c r="E346" s="8"/>
      <c r="F346" s="8"/>
      <c r="H346" s="5"/>
    </row>
    <row r="347" spans="1:8" ht="16.5" customHeight="1">
      <c r="A347" s="3"/>
      <c r="B347" s="5" t="s">
        <v>251</v>
      </c>
      <c r="C347" s="9" t="s">
        <v>278</v>
      </c>
      <c r="D347" s="12"/>
      <c r="E347" s="12"/>
      <c r="F347" s="12"/>
      <c r="H347" s="15"/>
    </row>
    <row r="348" spans="1:8" ht="16.5" customHeight="1">
      <c r="A348" s="3"/>
      <c r="B348" s="5" t="s">
        <v>252</v>
      </c>
      <c r="C348" s="9" t="s">
        <v>259</v>
      </c>
      <c r="D348" s="12"/>
      <c r="E348" s="12"/>
      <c r="F348" s="12"/>
      <c r="H348" s="15"/>
    </row>
    <row r="349" spans="1:8" ht="16.5" customHeight="1">
      <c r="A349" s="3"/>
      <c r="B349" s="5" t="s">
        <v>253</v>
      </c>
      <c r="C349" s="9" t="s">
        <v>261</v>
      </c>
      <c r="D349" s="12"/>
      <c r="E349" s="12"/>
      <c r="F349" s="12"/>
      <c r="H349" s="15"/>
    </row>
    <row r="350" spans="1:8" ht="16.5" customHeight="1">
      <c r="A350" s="5">
        <v>81</v>
      </c>
      <c r="B350" s="8" t="s">
        <v>2</v>
      </c>
      <c r="C350" s="8"/>
      <c r="D350" s="8"/>
      <c r="E350" s="8"/>
      <c r="F350" s="8"/>
      <c r="H350" s="5"/>
    </row>
    <row r="351" spans="1:8" ht="16.5" customHeight="1">
      <c r="A351" s="3"/>
      <c r="B351" s="5" t="s">
        <v>251</v>
      </c>
      <c r="C351" s="11" t="s">
        <v>3</v>
      </c>
      <c r="D351" s="11"/>
      <c r="E351" s="11"/>
      <c r="F351" s="11"/>
      <c r="H351" s="15"/>
    </row>
    <row r="352" spans="1:8" ht="16.5" customHeight="1">
      <c r="A352" s="3"/>
      <c r="B352" s="5" t="s">
        <v>252</v>
      </c>
      <c r="C352" s="12" t="s">
        <v>259</v>
      </c>
      <c r="D352" s="11"/>
      <c r="E352" s="11"/>
      <c r="F352" s="11"/>
      <c r="H352" s="15"/>
    </row>
    <row r="353" spans="1:8" ht="16.5" customHeight="1">
      <c r="A353" s="3"/>
      <c r="B353" s="5" t="s">
        <v>253</v>
      </c>
      <c r="C353" s="11" t="s">
        <v>4</v>
      </c>
      <c r="D353" s="11"/>
      <c r="E353" s="11"/>
      <c r="F353" s="11"/>
      <c r="H353" s="15"/>
    </row>
    <row r="354" spans="1:8" ht="16.5" customHeight="1">
      <c r="A354" s="5">
        <v>82</v>
      </c>
      <c r="B354" s="8" t="s">
        <v>5</v>
      </c>
      <c r="C354" s="8"/>
      <c r="D354" s="8"/>
      <c r="E354" s="8"/>
      <c r="F354" s="8"/>
      <c r="H354" s="5"/>
    </row>
    <row r="355" spans="1:8" ht="16.5" customHeight="1">
      <c r="A355" s="3"/>
      <c r="B355" s="5" t="s">
        <v>251</v>
      </c>
      <c r="C355" s="9" t="s">
        <v>239</v>
      </c>
      <c r="D355" s="9"/>
      <c r="E355" s="9"/>
      <c r="F355" s="9"/>
      <c r="H355" s="15"/>
    </row>
    <row r="356" spans="1:8" ht="16.5" customHeight="1">
      <c r="A356" s="3"/>
      <c r="B356" s="5" t="s">
        <v>252</v>
      </c>
      <c r="C356" s="9" t="s">
        <v>259</v>
      </c>
      <c r="D356" s="9"/>
      <c r="E356" s="9"/>
      <c r="F356" s="9"/>
      <c r="H356" s="15"/>
    </row>
    <row r="357" spans="1:8" ht="16.5" customHeight="1">
      <c r="A357" s="3"/>
      <c r="B357" s="5" t="s">
        <v>253</v>
      </c>
      <c r="C357" s="9" t="s">
        <v>234</v>
      </c>
      <c r="D357" s="9"/>
      <c r="E357" s="9"/>
      <c r="F357" s="9"/>
      <c r="H357" s="15"/>
    </row>
    <row r="358" spans="1:8" ht="16.5" customHeight="1">
      <c r="A358" s="5">
        <v>83</v>
      </c>
      <c r="B358" s="8" t="s">
        <v>6</v>
      </c>
      <c r="D358" s="8"/>
      <c r="E358" s="8"/>
      <c r="F358" s="8"/>
      <c r="H358" s="5"/>
    </row>
    <row r="359" spans="1:8" ht="16.5" customHeight="1">
      <c r="A359" s="3"/>
      <c r="B359" s="5" t="s">
        <v>251</v>
      </c>
      <c r="C359" s="9" t="s">
        <v>278</v>
      </c>
      <c r="D359" s="9"/>
      <c r="E359" s="9"/>
      <c r="F359" s="9"/>
      <c r="H359" s="15"/>
    </row>
    <row r="360" spans="1:8" ht="16.5" customHeight="1">
      <c r="A360" s="3"/>
      <c r="B360" s="5" t="s">
        <v>252</v>
      </c>
      <c r="C360" s="9" t="s">
        <v>259</v>
      </c>
      <c r="D360" s="9"/>
      <c r="E360" s="9"/>
      <c r="F360" s="9"/>
      <c r="H360" s="15"/>
    </row>
    <row r="361" spans="1:8" ht="16.5" customHeight="1">
      <c r="A361" s="3"/>
      <c r="B361" s="5" t="s">
        <v>253</v>
      </c>
      <c r="C361" s="9" t="s">
        <v>261</v>
      </c>
      <c r="D361" s="9"/>
      <c r="E361" s="9"/>
      <c r="F361" s="9"/>
      <c r="H361" s="15"/>
    </row>
    <row r="362" spans="1:8" ht="16.5" customHeight="1">
      <c r="A362" s="5">
        <v>84</v>
      </c>
      <c r="B362" s="8" t="s">
        <v>7</v>
      </c>
      <c r="C362" s="8"/>
      <c r="D362" s="8"/>
      <c r="E362" s="8"/>
      <c r="F362" s="8"/>
      <c r="H362" s="5"/>
    </row>
    <row r="363" spans="1:8" ht="16.5" customHeight="1">
      <c r="A363" s="3"/>
      <c r="B363" s="5" t="s">
        <v>251</v>
      </c>
      <c r="C363" s="9" t="s">
        <v>8</v>
      </c>
      <c r="D363" s="9"/>
      <c r="E363" s="9"/>
      <c r="F363" s="9"/>
      <c r="H363" s="15"/>
    </row>
    <row r="364" spans="1:8" ht="16.5" customHeight="1">
      <c r="A364" s="3"/>
      <c r="B364" s="5" t="s">
        <v>252</v>
      </c>
      <c r="C364" s="12" t="s">
        <v>259</v>
      </c>
      <c r="D364" s="9"/>
      <c r="E364" s="9"/>
      <c r="F364" s="9"/>
      <c r="H364" s="15"/>
    </row>
    <row r="365" spans="1:8" ht="16.5" customHeight="1">
      <c r="A365" s="3"/>
      <c r="B365" s="5" t="s">
        <v>253</v>
      </c>
      <c r="C365" s="9" t="s">
        <v>9</v>
      </c>
      <c r="D365" s="9"/>
      <c r="E365" s="9"/>
      <c r="F365" s="9"/>
      <c r="H365" s="15"/>
    </row>
    <row r="366" spans="1:8" ht="16.5" customHeight="1">
      <c r="A366" s="5">
        <v>85</v>
      </c>
      <c r="B366" s="8" t="s">
        <v>13</v>
      </c>
      <c r="C366" s="8"/>
      <c r="D366" s="8"/>
      <c r="E366" s="8"/>
      <c r="F366" s="8"/>
      <c r="H366" s="5"/>
    </row>
    <row r="367" spans="1:8" ht="16.5" customHeight="1">
      <c r="A367" s="3"/>
      <c r="B367" s="5" t="s">
        <v>251</v>
      </c>
      <c r="C367" s="9" t="s">
        <v>278</v>
      </c>
      <c r="D367" s="12"/>
      <c r="E367" s="12"/>
      <c r="F367" s="12"/>
      <c r="H367" s="15"/>
    </row>
    <row r="368" spans="1:8" ht="16.5" customHeight="1">
      <c r="A368" s="3"/>
      <c r="B368" s="5" t="s">
        <v>252</v>
      </c>
      <c r="C368" s="9" t="s">
        <v>259</v>
      </c>
      <c r="D368" s="12"/>
      <c r="E368" s="12"/>
      <c r="F368" s="12"/>
      <c r="H368" s="15"/>
    </row>
    <row r="369" spans="1:8" ht="16.5" customHeight="1">
      <c r="A369" s="3"/>
      <c r="B369" s="5" t="s">
        <v>253</v>
      </c>
      <c r="C369" s="9" t="s">
        <v>261</v>
      </c>
      <c r="D369" s="12"/>
      <c r="E369" s="12"/>
      <c r="F369" s="12"/>
      <c r="H369" s="15"/>
    </row>
    <row r="370" spans="1:8" ht="16.5" customHeight="1">
      <c r="A370" s="5">
        <v>86</v>
      </c>
      <c r="B370" s="8" t="s">
        <v>10</v>
      </c>
      <c r="C370" s="8"/>
      <c r="D370" s="8"/>
      <c r="E370" s="8"/>
      <c r="F370" s="8"/>
      <c r="H370" s="5"/>
    </row>
    <row r="371" spans="1:8" ht="16.5" customHeight="1">
      <c r="A371" s="3"/>
      <c r="B371" s="5" t="s">
        <v>251</v>
      </c>
      <c r="C371" s="12" t="s">
        <v>11</v>
      </c>
      <c r="D371" s="12"/>
      <c r="E371" s="12"/>
      <c r="F371" s="12"/>
      <c r="H371" s="15"/>
    </row>
    <row r="372" spans="1:8" ht="16.5" customHeight="1">
      <c r="A372" s="3"/>
      <c r="B372" s="5" t="s">
        <v>252</v>
      </c>
      <c r="C372" s="12" t="s">
        <v>259</v>
      </c>
      <c r="D372" s="12"/>
      <c r="E372" s="12"/>
      <c r="F372" s="12"/>
      <c r="H372" s="15"/>
    </row>
    <row r="373" spans="1:8" ht="16.5" customHeight="1">
      <c r="A373" s="3"/>
      <c r="B373" s="5" t="s">
        <v>253</v>
      </c>
      <c r="C373" s="12" t="s">
        <v>12</v>
      </c>
      <c r="D373" s="12"/>
      <c r="E373" s="12"/>
      <c r="F373" s="12"/>
      <c r="H373" s="15"/>
    </row>
    <row r="374" spans="1:8" ht="16.5" customHeight="1">
      <c r="A374" s="5">
        <v>87</v>
      </c>
      <c r="B374" s="8" t="s">
        <v>508</v>
      </c>
      <c r="C374" s="8"/>
      <c r="D374" s="8"/>
      <c r="E374" s="8"/>
      <c r="F374" s="8"/>
      <c r="H374" s="5"/>
    </row>
    <row r="375" spans="1:8" ht="16.5" customHeight="1">
      <c r="A375" s="3"/>
      <c r="B375" s="5" t="s">
        <v>251</v>
      </c>
      <c r="C375" s="9" t="s">
        <v>278</v>
      </c>
      <c r="D375" s="12"/>
      <c r="E375" s="12"/>
      <c r="F375" s="12"/>
      <c r="H375" s="15"/>
    </row>
    <row r="376" spans="1:8" ht="16.5" customHeight="1">
      <c r="A376" s="3"/>
      <c r="B376" s="5" t="s">
        <v>252</v>
      </c>
      <c r="C376" s="9" t="s">
        <v>259</v>
      </c>
      <c r="D376" s="12"/>
      <c r="E376" s="12"/>
      <c r="F376" s="12"/>
      <c r="H376" s="15"/>
    </row>
    <row r="377" spans="1:8" ht="16.5" customHeight="1">
      <c r="A377" s="3"/>
      <c r="B377" s="5" t="s">
        <v>253</v>
      </c>
      <c r="C377" s="9" t="s">
        <v>261</v>
      </c>
      <c r="D377" s="12"/>
      <c r="E377" s="12"/>
      <c r="F377" s="12"/>
      <c r="H377" s="15"/>
    </row>
    <row r="378" spans="1:8" ht="16.5" customHeight="1">
      <c r="A378" s="5">
        <v>88</v>
      </c>
      <c r="B378" s="8" t="s">
        <v>14</v>
      </c>
      <c r="C378" s="8"/>
      <c r="D378" s="8"/>
      <c r="E378" s="8"/>
      <c r="F378" s="8"/>
      <c r="H378" s="5"/>
    </row>
    <row r="379" spans="1:8" ht="16.5" customHeight="1">
      <c r="A379" s="3"/>
      <c r="B379" s="5" t="s">
        <v>251</v>
      </c>
      <c r="C379" s="9" t="s">
        <v>15</v>
      </c>
      <c r="D379" s="9"/>
      <c r="E379" s="9"/>
      <c r="F379" s="9"/>
      <c r="H379" s="15"/>
    </row>
    <row r="380" spans="1:8" ht="16.5" customHeight="1">
      <c r="A380" s="3"/>
      <c r="B380" s="5" t="s">
        <v>252</v>
      </c>
      <c r="C380" s="12" t="s">
        <v>259</v>
      </c>
      <c r="D380" s="9"/>
      <c r="E380" s="9"/>
      <c r="F380" s="9"/>
      <c r="H380" s="15"/>
    </row>
    <row r="381" spans="1:8" ht="16.5" customHeight="1">
      <c r="A381" s="3"/>
      <c r="B381" s="5" t="s">
        <v>253</v>
      </c>
      <c r="C381" s="9" t="s">
        <v>16</v>
      </c>
      <c r="D381" s="9"/>
      <c r="E381" s="9"/>
      <c r="F381" s="9"/>
      <c r="H381" s="15"/>
    </row>
    <row r="382" spans="1:8" ht="16.5" customHeight="1">
      <c r="A382" s="5">
        <v>89</v>
      </c>
      <c r="B382" s="8" t="s">
        <v>17</v>
      </c>
      <c r="C382" s="8"/>
      <c r="D382" s="8"/>
      <c r="E382" s="8"/>
      <c r="F382" s="8"/>
      <c r="H382" s="5"/>
    </row>
    <row r="383" spans="1:8" ht="16.5" customHeight="1">
      <c r="A383" s="3"/>
      <c r="B383" s="5" t="s">
        <v>251</v>
      </c>
      <c r="C383" s="9" t="s">
        <v>278</v>
      </c>
      <c r="D383" s="12"/>
      <c r="E383" s="12"/>
      <c r="F383" s="12"/>
      <c r="H383" s="15"/>
    </row>
    <row r="384" spans="1:8" ht="16.5" customHeight="1">
      <c r="A384" s="3"/>
      <c r="B384" s="5" t="s">
        <v>252</v>
      </c>
      <c r="C384" s="9" t="s">
        <v>259</v>
      </c>
      <c r="D384" s="12"/>
      <c r="E384" s="12"/>
      <c r="F384" s="12"/>
      <c r="H384" s="15"/>
    </row>
    <row r="385" spans="1:8" ht="16.5" customHeight="1">
      <c r="A385" s="3"/>
      <c r="B385" s="5" t="s">
        <v>253</v>
      </c>
      <c r="C385" s="9" t="s">
        <v>261</v>
      </c>
      <c r="D385" s="12"/>
      <c r="E385" s="12"/>
      <c r="F385" s="12"/>
      <c r="H385" s="15"/>
    </row>
    <row r="386" spans="1:8" ht="16.5" customHeight="1">
      <c r="A386" s="5">
        <v>90</v>
      </c>
      <c r="B386" s="8" t="s">
        <v>18</v>
      </c>
      <c r="C386" s="8"/>
      <c r="D386" s="8"/>
      <c r="E386" s="8"/>
      <c r="F386" s="8"/>
      <c r="H386" s="5"/>
    </row>
    <row r="387" spans="1:8" ht="16.5" customHeight="1">
      <c r="A387" s="3"/>
      <c r="B387" s="5" t="s">
        <v>251</v>
      </c>
      <c r="C387" s="9" t="s">
        <v>278</v>
      </c>
      <c r="D387" s="12"/>
      <c r="E387" s="12"/>
      <c r="F387" s="12"/>
      <c r="H387" s="15"/>
    </row>
    <row r="388" spans="1:8" ht="16.5" customHeight="1">
      <c r="A388" s="3"/>
      <c r="B388" s="5" t="s">
        <v>252</v>
      </c>
      <c r="C388" s="9" t="s">
        <v>259</v>
      </c>
      <c r="D388" s="12"/>
      <c r="E388" s="12"/>
      <c r="F388" s="12"/>
      <c r="H388" s="15"/>
    </row>
    <row r="389" spans="1:8" ht="16.5" customHeight="1">
      <c r="A389" s="3"/>
      <c r="B389" s="5" t="s">
        <v>253</v>
      </c>
      <c r="C389" s="9" t="s">
        <v>261</v>
      </c>
      <c r="D389" s="12"/>
      <c r="E389" s="12"/>
      <c r="F389" s="12"/>
      <c r="H389" s="15"/>
    </row>
    <row r="390" spans="1:8" ht="16.5" customHeight="1">
      <c r="A390" s="5">
        <v>91</v>
      </c>
      <c r="B390" s="8" t="s">
        <v>509</v>
      </c>
      <c r="C390" s="8"/>
      <c r="D390" s="8"/>
      <c r="E390" s="8"/>
      <c r="F390" s="8"/>
      <c r="H390" s="5"/>
    </row>
    <row r="391" spans="1:8" ht="16.5" customHeight="1">
      <c r="A391" s="5"/>
      <c r="B391" s="8" t="s">
        <v>19</v>
      </c>
      <c r="C391" s="8"/>
      <c r="D391" s="8"/>
      <c r="E391" s="8"/>
      <c r="F391" s="8"/>
      <c r="H391" s="5"/>
    </row>
    <row r="392" spans="1:8" ht="16.5" customHeight="1">
      <c r="A392" s="3"/>
      <c r="B392" s="5" t="s">
        <v>251</v>
      </c>
      <c r="C392" s="9" t="s">
        <v>278</v>
      </c>
      <c r="D392" s="12"/>
      <c r="E392" s="12"/>
      <c r="F392" s="12"/>
      <c r="H392" s="15"/>
    </row>
    <row r="393" spans="1:8" ht="16.5" customHeight="1">
      <c r="A393" s="3"/>
      <c r="B393" s="5" t="s">
        <v>252</v>
      </c>
      <c r="C393" s="9" t="s">
        <v>259</v>
      </c>
      <c r="D393" s="12"/>
      <c r="E393" s="12"/>
      <c r="F393" s="12"/>
      <c r="H393" s="15"/>
    </row>
    <row r="394" spans="1:8" ht="16.5" customHeight="1">
      <c r="A394" s="3"/>
      <c r="B394" s="5" t="s">
        <v>253</v>
      </c>
      <c r="C394" s="9" t="s">
        <v>261</v>
      </c>
      <c r="D394" s="12"/>
      <c r="E394" s="12"/>
      <c r="F394" s="12"/>
      <c r="H394" s="15"/>
    </row>
    <row r="395" spans="1:8" ht="16.5" customHeight="1">
      <c r="A395" s="5">
        <v>92</v>
      </c>
      <c r="B395" s="8" t="s">
        <v>20</v>
      </c>
      <c r="C395" s="8"/>
      <c r="D395" s="8"/>
      <c r="E395" s="8"/>
      <c r="F395" s="8"/>
      <c r="H395" s="5"/>
    </row>
    <row r="396" spans="1:8" ht="16.5" customHeight="1">
      <c r="A396" s="3"/>
      <c r="B396" s="5" t="s">
        <v>251</v>
      </c>
      <c r="C396" s="9" t="s">
        <v>278</v>
      </c>
      <c r="D396" s="12"/>
      <c r="E396" s="12"/>
      <c r="F396" s="12"/>
      <c r="H396" s="15"/>
    </row>
    <row r="397" spans="1:8" ht="16.5" customHeight="1">
      <c r="A397" s="3"/>
      <c r="B397" s="5" t="s">
        <v>252</v>
      </c>
      <c r="C397" s="9" t="s">
        <v>259</v>
      </c>
      <c r="D397" s="12"/>
      <c r="E397" s="12"/>
      <c r="F397" s="12"/>
      <c r="H397" s="15"/>
    </row>
    <row r="398" spans="1:8" ht="16.5" customHeight="1">
      <c r="A398" s="3"/>
      <c r="B398" s="5" t="s">
        <v>253</v>
      </c>
      <c r="C398" s="9" t="s">
        <v>261</v>
      </c>
      <c r="D398" s="12"/>
      <c r="E398" s="12"/>
      <c r="F398" s="12"/>
      <c r="H398" s="15"/>
    </row>
    <row r="399" spans="1:8" ht="16.5" customHeight="1">
      <c r="A399" s="5">
        <v>93</v>
      </c>
      <c r="B399" s="8" t="s">
        <v>21</v>
      </c>
      <c r="C399" s="8"/>
      <c r="D399" s="8"/>
      <c r="E399" s="8"/>
      <c r="F399" s="8"/>
      <c r="H399" s="5"/>
    </row>
    <row r="400" spans="1:8" ht="16.5" customHeight="1">
      <c r="A400" s="3"/>
      <c r="B400" s="5" t="s">
        <v>251</v>
      </c>
      <c r="C400" s="9" t="s">
        <v>278</v>
      </c>
      <c r="D400" s="12"/>
      <c r="E400" s="12"/>
      <c r="F400" s="12"/>
      <c r="H400" s="15"/>
    </row>
    <row r="401" spans="1:8" ht="16.5" customHeight="1">
      <c r="A401" s="3"/>
      <c r="B401" s="5" t="s">
        <v>252</v>
      </c>
      <c r="C401" s="9" t="s">
        <v>259</v>
      </c>
      <c r="D401" s="12"/>
      <c r="E401" s="12"/>
      <c r="F401" s="12"/>
      <c r="H401" s="15"/>
    </row>
    <row r="402" spans="1:8" ht="16.5" customHeight="1">
      <c r="A402" s="3"/>
      <c r="B402" s="5" t="s">
        <v>253</v>
      </c>
      <c r="C402" s="9" t="s">
        <v>261</v>
      </c>
      <c r="D402" s="12"/>
      <c r="E402" s="12"/>
      <c r="F402" s="12"/>
      <c r="H402" s="15"/>
    </row>
    <row r="403" spans="1:8" ht="16.5" customHeight="1">
      <c r="A403" s="5">
        <v>94</v>
      </c>
      <c r="B403" s="8" t="s">
        <v>23</v>
      </c>
      <c r="C403" s="8"/>
      <c r="D403" s="8"/>
      <c r="E403" s="8"/>
      <c r="F403" s="8"/>
      <c r="H403" s="5"/>
    </row>
    <row r="404" spans="1:8" ht="16.5" customHeight="1">
      <c r="A404" s="5"/>
      <c r="B404" s="8" t="s">
        <v>22</v>
      </c>
      <c r="C404" s="8"/>
      <c r="D404" s="8"/>
      <c r="E404" s="8"/>
      <c r="F404" s="8"/>
      <c r="H404" s="5"/>
    </row>
    <row r="405" spans="1:8" ht="16.5" customHeight="1">
      <c r="A405" s="3"/>
      <c r="B405" s="5" t="s">
        <v>251</v>
      </c>
      <c r="C405" s="9" t="s">
        <v>278</v>
      </c>
      <c r="D405" s="11"/>
      <c r="E405" s="11"/>
      <c r="F405" s="11"/>
      <c r="H405" s="15"/>
    </row>
    <row r="406" spans="1:8" ht="16.5" customHeight="1">
      <c r="A406" s="3"/>
      <c r="B406" s="5" t="s">
        <v>252</v>
      </c>
      <c r="C406" s="9" t="s">
        <v>259</v>
      </c>
      <c r="D406" s="11"/>
      <c r="E406" s="11"/>
      <c r="F406" s="11"/>
      <c r="H406" s="15"/>
    </row>
    <row r="407" spans="1:8" ht="16.5" customHeight="1">
      <c r="A407" s="3"/>
      <c r="B407" s="5" t="s">
        <v>253</v>
      </c>
      <c r="C407" s="9" t="s">
        <v>261</v>
      </c>
      <c r="D407" s="11"/>
      <c r="E407" s="11"/>
      <c r="F407" s="11"/>
      <c r="H407" s="15"/>
    </row>
    <row r="408" spans="1:8" ht="16.5" customHeight="1">
      <c r="A408" s="5">
        <v>95</v>
      </c>
      <c r="B408" s="8" t="s">
        <v>237</v>
      </c>
      <c r="C408" s="8"/>
      <c r="D408" s="8"/>
      <c r="E408" s="8"/>
      <c r="F408" s="8"/>
      <c r="H408" s="5"/>
    </row>
    <row r="409" spans="1:8" ht="16.5" customHeight="1">
      <c r="A409" s="3"/>
      <c r="B409" s="5" t="s">
        <v>251</v>
      </c>
      <c r="C409" s="12" t="s">
        <v>404</v>
      </c>
      <c r="D409" s="12"/>
      <c r="E409" s="12"/>
      <c r="F409" s="12"/>
      <c r="H409" s="15"/>
    </row>
    <row r="410" spans="1:8" ht="16.5" customHeight="1">
      <c r="A410" s="3"/>
      <c r="B410" s="5" t="s">
        <v>252</v>
      </c>
      <c r="C410" s="12" t="s">
        <v>259</v>
      </c>
      <c r="D410" s="12"/>
      <c r="E410" s="12"/>
      <c r="F410" s="12"/>
      <c r="H410" s="15"/>
    </row>
    <row r="411" spans="1:8" ht="16.5" customHeight="1">
      <c r="A411" s="3"/>
      <c r="B411" s="5" t="s">
        <v>253</v>
      </c>
      <c r="C411" s="12" t="s">
        <v>233</v>
      </c>
      <c r="D411" s="12"/>
      <c r="E411" s="12"/>
      <c r="F411" s="12"/>
      <c r="H411" s="15"/>
    </row>
    <row r="412" spans="1:8" ht="16.5" customHeight="1">
      <c r="A412" s="5">
        <v>96</v>
      </c>
      <c r="B412" s="8" t="s">
        <v>24</v>
      </c>
      <c r="C412" s="8"/>
      <c r="D412" s="8"/>
      <c r="E412" s="8"/>
      <c r="F412" s="8"/>
      <c r="H412" s="5"/>
    </row>
    <row r="413" spans="1:8" ht="16.5" customHeight="1">
      <c r="A413" s="3"/>
      <c r="B413" s="5" t="s">
        <v>251</v>
      </c>
      <c r="C413" s="9" t="s">
        <v>278</v>
      </c>
      <c r="D413" s="12"/>
      <c r="E413" s="12"/>
      <c r="F413" s="12"/>
      <c r="H413" s="15"/>
    </row>
    <row r="414" spans="1:8" ht="16.5" customHeight="1">
      <c r="A414" s="3"/>
      <c r="B414" s="5" t="s">
        <v>252</v>
      </c>
      <c r="C414" s="9" t="s">
        <v>259</v>
      </c>
      <c r="D414" s="12"/>
      <c r="E414" s="12"/>
      <c r="F414" s="12"/>
      <c r="H414" s="15"/>
    </row>
    <row r="415" spans="1:8" ht="16.5" customHeight="1">
      <c r="A415" s="3"/>
      <c r="B415" s="5" t="s">
        <v>253</v>
      </c>
      <c r="C415" s="9" t="s">
        <v>261</v>
      </c>
      <c r="D415" s="12"/>
      <c r="E415" s="12"/>
      <c r="F415" s="12"/>
      <c r="H415" s="15"/>
    </row>
    <row r="416" spans="1:8" ht="16.5" customHeight="1">
      <c r="A416" s="5">
        <v>97</v>
      </c>
      <c r="B416" s="8" t="s">
        <v>25</v>
      </c>
      <c r="C416" s="8"/>
      <c r="D416" s="8"/>
      <c r="E416" s="8"/>
      <c r="F416" s="8"/>
      <c r="H416" s="5"/>
    </row>
    <row r="417" spans="1:8" ht="16.5" customHeight="1">
      <c r="A417" s="3"/>
      <c r="B417" s="5" t="s">
        <v>251</v>
      </c>
      <c r="C417" s="9" t="s">
        <v>278</v>
      </c>
      <c r="D417" s="9"/>
      <c r="E417" s="9"/>
      <c r="F417" s="9"/>
      <c r="H417" s="15"/>
    </row>
    <row r="418" spans="1:8" ht="16.5" customHeight="1">
      <c r="A418" s="3"/>
      <c r="B418" s="5" t="s">
        <v>252</v>
      </c>
      <c r="C418" s="9" t="s">
        <v>259</v>
      </c>
      <c r="D418" s="9"/>
      <c r="E418" s="9"/>
      <c r="F418" s="9"/>
      <c r="H418" s="15"/>
    </row>
    <row r="419" spans="1:8" ht="16.5" customHeight="1">
      <c r="A419" s="3"/>
      <c r="B419" s="5" t="s">
        <v>253</v>
      </c>
      <c r="C419" s="9" t="s">
        <v>261</v>
      </c>
      <c r="D419" s="9"/>
      <c r="E419" s="9"/>
      <c r="F419" s="9"/>
      <c r="H419" s="15"/>
    </row>
    <row r="420" spans="1:8" ht="16.5" customHeight="1">
      <c r="A420" s="5">
        <v>98</v>
      </c>
      <c r="B420" s="8" t="s">
        <v>26</v>
      </c>
      <c r="C420" s="8"/>
      <c r="D420" s="8"/>
      <c r="E420" s="8"/>
      <c r="F420" s="8"/>
      <c r="H420" s="5"/>
    </row>
    <row r="421" spans="1:8" ht="16.5" customHeight="1">
      <c r="A421" s="3"/>
      <c r="B421" s="5" t="s">
        <v>251</v>
      </c>
      <c r="C421" s="9" t="s">
        <v>27</v>
      </c>
      <c r="D421" s="9"/>
      <c r="E421" s="9"/>
      <c r="F421" s="9"/>
      <c r="H421" s="15"/>
    </row>
    <row r="422" spans="1:8" ht="16.5" customHeight="1">
      <c r="A422" s="3"/>
      <c r="B422" s="5" t="s">
        <v>252</v>
      </c>
      <c r="C422" s="12" t="s">
        <v>259</v>
      </c>
      <c r="D422" s="9"/>
      <c r="E422" s="9"/>
      <c r="F422" s="9"/>
      <c r="H422" s="15"/>
    </row>
    <row r="423" spans="1:8" ht="16.5" customHeight="1">
      <c r="A423" s="3"/>
      <c r="B423" s="5" t="s">
        <v>253</v>
      </c>
      <c r="C423" s="9" t="s">
        <v>28</v>
      </c>
      <c r="D423" s="9"/>
      <c r="E423" s="9"/>
      <c r="F423" s="9"/>
      <c r="H423" s="15"/>
    </row>
    <row r="424" spans="1:8" ht="16.5" customHeight="1">
      <c r="A424" s="5">
        <v>99</v>
      </c>
      <c r="B424" s="8" t="s">
        <v>510</v>
      </c>
      <c r="C424" s="8"/>
      <c r="D424" s="8"/>
      <c r="E424" s="8"/>
      <c r="F424" s="8"/>
      <c r="H424" s="5"/>
    </row>
    <row r="425" spans="1:8" ht="16.5" customHeight="1">
      <c r="A425" s="3"/>
      <c r="B425" s="5" t="s">
        <v>251</v>
      </c>
      <c r="C425" s="9" t="s">
        <v>278</v>
      </c>
      <c r="D425" s="9"/>
      <c r="E425" s="9"/>
      <c r="F425" s="9"/>
      <c r="H425" s="15"/>
    </row>
    <row r="426" spans="1:8" ht="16.5" customHeight="1">
      <c r="A426" s="3"/>
      <c r="B426" s="5" t="s">
        <v>252</v>
      </c>
      <c r="C426" s="9" t="s">
        <v>259</v>
      </c>
      <c r="D426" s="9"/>
      <c r="E426" s="9"/>
      <c r="F426" s="9"/>
      <c r="H426" s="15"/>
    </row>
    <row r="427" spans="1:8" ht="16.5" customHeight="1">
      <c r="A427" s="3"/>
      <c r="B427" s="5" t="s">
        <v>253</v>
      </c>
      <c r="C427" s="9" t="s">
        <v>261</v>
      </c>
      <c r="D427" s="9"/>
      <c r="E427" s="9"/>
      <c r="F427" s="9"/>
      <c r="H427" s="15"/>
    </row>
    <row r="428" spans="1:8" ht="16.5" customHeight="1">
      <c r="A428" s="5">
        <v>100</v>
      </c>
      <c r="B428" s="8" t="s">
        <v>29</v>
      </c>
      <c r="C428" s="8"/>
      <c r="D428" s="8"/>
      <c r="E428" s="8"/>
      <c r="F428" s="8"/>
      <c r="H428" s="5"/>
    </row>
    <row r="429" spans="1:8" ht="16.5" customHeight="1">
      <c r="A429" s="3"/>
      <c r="B429" s="5" t="s">
        <v>251</v>
      </c>
      <c r="C429" s="9" t="s">
        <v>278</v>
      </c>
      <c r="D429" s="12"/>
      <c r="E429" s="12"/>
      <c r="F429" s="12"/>
      <c r="H429" s="15"/>
    </row>
    <row r="430" spans="1:8" ht="16.5" customHeight="1">
      <c r="A430" s="3"/>
      <c r="B430" s="5" t="s">
        <v>252</v>
      </c>
      <c r="C430" s="9" t="s">
        <v>259</v>
      </c>
      <c r="D430" s="12"/>
      <c r="E430" s="12"/>
      <c r="F430" s="12"/>
      <c r="H430" s="15"/>
    </row>
    <row r="431" spans="1:8" ht="16.5" customHeight="1">
      <c r="A431" s="3"/>
      <c r="B431" s="5" t="s">
        <v>253</v>
      </c>
      <c r="C431" s="9" t="s">
        <v>261</v>
      </c>
      <c r="D431" s="12"/>
      <c r="E431" s="12"/>
      <c r="F431" s="12"/>
      <c r="H431" s="15"/>
    </row>
    <row r="432" spans="1:8" ht="16.5" customHeight="1">
      <c r="A432" s="5">
        <v>101</v>
      </c>
      <c r="B432" s="8" t="s">
        <v>30</v>
      </c>
      <c r="C432" s="8"/>
      <c r="D432" s="8"/>
      <c r="E432" s="8"/>
      <c r="F432" s="8"/>
      <c r="H432" s="5"/>
    </row>
    <row r="433" spans="1:8" ht="16.5" customHeight="1">
      <c r="A433" s="3"/>
      <c r="B433" s="5" t="s">
        <v>251</v>
      </c>
      <c r="C433" s="12" t="s">
        <v>404</v>
      </c>
      <c r="D433" s="12"/>
      <c r="E433" s="12"/>
      <c r="F433" s="12"/>
      <c r="H433" s="15"/>
    </row>
    <row r="434" spans="1:8" ht="16.5" customHeight="1">
      <c r="A434" s="3"/>
      <c r="B434" s="5" t="s">
        <v>252</v>
      </c>
      <c r="C434" s="12" t="s">
        <v>259</v>
      </c>
      <c r="D434" s="12"/>
      <c r="E434" s="12"/>
      <c r="F434" s="12"/>
      <c r="H434" s="15"/>
    </row>
    <row r="435" spans="1:8" ht="16.5" customHeight="1">
      <c r="A435" s="3"/>
      <c r="B435" s="5" t="s">
        <v>253</v>
      </c>
      <c r="C435" s="12" t="s">
        <v>320</v>
      </c>
      <c r="D435" s="12"/>
      <c r="E435" s="12"/>
      <c r="F435" s="12"/>
      <c r="H435" s="15"/>
    </row>
    <row r="436" spans="1:8" ht="16.5" customHeight="1">
      <c r="A436" s="5">
        <v>102</v>
      </c>
      <c r="B436" s="8" t="s">
        <v>31</v>
      </c>
      <c r="C436" s="8"/>
      <c r="D436" s="8"/>
      <c r="E436" s="8"/>
      <c r="F436" s="8"/>
      <c r="H436" s="5"/>
    </row>
    <row r="437" spans="1:8" ht="16.5" customHeight="1">
      <c r="A437" s="5"/>
      <c r="B437" s="8" t="s">
        <v>32</v>
      </c>
      <c r="C437" s="8"/>
      <c r="D437" s="8"/>
      <c r="E437" s="8"/>
      <c r="F437" s="8"/>
      <c r="H437" s="5"/>
    </row>
    <row r="438" spans="1:8" ht="16.5" customHeight="1">
      <c r="A438" s="3"/>
      <c r="B438" s="5" t="s">
        <v>251</v>
      </c>
      <c r="C438" s="12" t="s">
        <v>33</v>
      </c>
      <c r="D438" s="12"/>
      <c r="E438" s="12"/>
      <c r="F438" s="12"/>
      <c r="H438" s="15"/>
    </row>
    <row r="439" spans="1:8" ht="16.5" customHeight="1">
      <c r="A439" s="3"/>
      <c r="B439" s="5" t="s">
        <v>252</v>
      </c>
      <c r="C439" s="12" t="s">
        <v>259</v>
      </c>
      <c r="D439" s="12"/>
      <c r="E439" s="12"/>
      <c r="F439" s="12"/>
      <c r="H439" s="15"/>
    </row>
    <row r="440" spans="1:8" ht="16.5" customHeight="1">
      <c r="A440" s="3"/>
      <c r="B440" s="5" t="s">
        <v>253</v>
      </c>
      <c r="C440" s="12" t="s">
        <v>34</v>
      </c>
      <c r="D440" s="12"/>
      <c r="E440" s="12"/>
      <c r="F440" s="12"/>
      <c r="H440" s="15"/>
    </row>
    <row r="441" spans="1:8" ht="16.5" customHeight="1">
      <c r="A441" s="5">
        <v>103</v>
      </c>
      <c r="B441" s="8" t="s">
        <v>35</v>
      </c>
      <c r="C441" s="8"/>
      <c r="D441" s="8"/>
      <c r="E441" s="8"/>
      <c r="F441" s="8"/>
      <c r="H441" s="5"/>
    </row>
    <row r="442" spans="1:8" ht="16.5" customHeight="1">
      <c r="A442" s="3"/>
      <c r="B442" s="5" t="s">
        <v>251</v>
      </c>
      <c r="C442" s="9" t="s">
        <v>278</v>
      </c>
      <c r="D442" s="12"/>
      <c r="E442" s="12"/>
      <c r="F442" s="12"/>
      <c r="H442" s="15"/>
    </row>
    <row r="443" spans="1:8" ht="16.5" customHeight="1">
      <c r="A443" s="3"/>
      <c r="B443" s="5" t="s">
        <v>252</v>
      </c>
      <c r="C443" s="9" t="s">
        <v>259</v>
      </c>
      <c r="D443" s="12"/>
      <c r="E443" s="12"/>
      <c r="F443" s="12"/>
      <c r="H443" s="15"/>
    </row>
    <row r="444" spans="1:8" ht="16.5" customHeight="1">
      <c r="A444" s="3"/>
      <c r="B444" s="5" t="s">
        <v>253</v>
      </c>
      <c r="C444" s="9" t="s">
        <v>261</v>
      </c>
      <c r="D444" s="12"/>
      <c r="E444" s="12"/>
      <c r="F444" s="12"/>
      <c r="H444" s="15"/>
    </row>
    <row r="445" spans="1:8" ht="16.5" customHeight="1">
      <c r="A445" s="5">
        <v>104</v>
      </c>
      <c r="B445" s="8" t="s">
        <v>36</v>
      </c>
      <c r="C445" s="8"/>
      <c r="D445" s="8"/>
      <c r="E445" s="8"/>
      <c r="F445" s="8"/>
      <c r="H445" s="5"/>
    </row>
    <row r="446" spans="1:8" ht="16.5" customHeight="1">
      <c r="A446" s="3"/>
      <c r="B446" s="5" t="s">
        <v>251</v>
      </c>
      <c r="C446" s="12" t="s">
        <v>37</v>
      </c>
      <c r="D446" s="12"/>
      <c r="E446" s="12"/>
      <c r="F446" s="12"/>
      <c r="H446" s="15"/>
    </row>
    <row r="447" spans="1:8" ht="16.5" customHeight="1">
      <c r="A447" s="3"/>
      <c r="B447" s="5" t="s">
        <v>252</v>
      </c>
      <c r="C447" s="12" t="s">
        <v>259</v>
      </c>
      <c r="D447" s="12"/>
      <c r="E447" s="12"/>
      <c r="F447" s="12"/>
      <c r="H447" s="15"/>
    </row>
    <row r="448" spans="1:8" ht="16.5" customHeight="1">
      <c r="A448" s="3"/>
      <c r="B448" s="5" t="s">
        <v>253</v>
      </c>
      <c r="C448" s="12" t="s">
        <v>38</v>
      </c>
      <c r="D448" s="12"/>
      <c r="E448" s="12"/>
      <c r="F448" s="12"/>
      <c r="H448" s="15"/>
    </row>
    <row r="449" spans="1:8" ht="16.5" customHeight="1">
      <c r="A449" s="5">
        <v>105</v>
      </c>
      <c r="B449" s="8" t="s">
        <v>39</v>
      </c>
      <c r="C449" s="8"/>
      <c r="D449" s="8"/>
      <c r="E449" s="8"/>
      <c r="F449" s="8"/>
      <c r="H449" s="5"/>
    </row>
    <row r="450" spans="1:8" ht="16.5" customHeight="1">
      <c r="A450" s="3"/>
      <c r="B450" s="5" t="s">
        <v>251</v>
      </c>
      <c r="C450" s="9" t="s">
        <v>278</v>
      </c>
      <c r="D450" s="12"/>
      <c r="E450" s="12"/>
      <c r="F450" s="12"/>
      <c r="H450" s="15"/>
    </row>
    <row r="451" spans="1:8" ht="16.5" customHeight="1">
      <c r="A451" s="3"/>
      <c r="B451" s="5" t="s">
        <v>252</v>
      </c>
      <c r="C451" s="9" t="s">
        <v>259</v>
      </c>
      <c r="D451" s="12"/>
      <c r="E451" s="12"/>
      <c r="F451" s="12"/>
      <c r="H451" s="15"/>
    </row>
    <row r="452" spans="1:8" ht="16.5" customHeight="1">
      <c r="A452" s="3"/>
      <c r="B452" s="5" t="s">
        <v>253</v>
      </c>
      <c r="C452" s="9" t="s">
        <v>261</v>
      </c>
      <c r="D452" s="12"/>
      <c r="E452" s="12"/>
      <c r="F452" s="12"/>
      <c r="H452" s="15"/>
    </row>
    <row r="453" spans="1:8" ht="16.5" customHeight="1">
      <c r="A453" s="5">
        <v>106</v>
      </c>
      <c r="B453" s="8" t="s">
        <v>40</v>
      </c>
      <c r="C453" s="8"/>
      <c r="D453" s="8"/>
      <c r="E453" s="8"/>
      <c r="F453" s="8"/>
      <c r="H453" s="5"/>
    </row>
    <row r="454" spans="1:8" ht="16.5" customHeight="1">
      <c r="A454" s="5"/>
      <c r="B454" s="8" t="s">
        <v>41</v>
      </c>
      <c r="C454" s="8"/>
      <c r="D454" s="8"/>
      <c r="E454" s="8"/>
      <c r="F454" s="8"/>
      <c r="H454" s="5"/>
    </row>
    <row r="455" spans="1:8" ht="16.5" customHeight="1">
      <c r="A455" s="3"/>
      <c r="B455" s="5" t="s">
        <v>251</v>
      </c>
      <c r="C455" s="9" t="s">
        <v>278</v>
      </c>
      <c r="D455" s="12"/>
      <c r="E455" s="12"/>
      <c r="F455" s="12"/>
      <c r="H455" s="15"/>
    </row>
    <row r="456" spans="1:8" ht="16.5" customHeight="1">
      <c r="A456" s="3"/>
      <c r="B456" s="5" t="s">
        <v>252</v>
      </c>
      <c r="C456" s="9" t="s">
        <v>259</v>
      </c>
      <c r="D456" s="12"/>
      <c r="E456" s="12"/>
      <c r="F456" s="12"/>
      <c r="H456" s="15"/>
    </row>
    <row r="457" spans="1:8" ht="16.5" customHeight="1">
      <c r="A457" s="3"/>
      <c r="B457" s="5" t="s">
        <v>253</v>
      </c>
      <c r="C457" s="9" t="s">
        <v>261</v>
      </c>
      <c r="D457" s="12"/>
      <c r="E457" s="12"/>
      <c r="F457" s="12"/>
      <c r="H457" s="15"/>
    </row>
    <row r="458" spans="1:8" ht="16.5" customHeight="1">
      <c r="A458" s="5">
        <v>107</v>
      </c>
      <c r="B458" s="8" t="s">
        <v>42</v>
      </c>
      <c r="C458" s="8"/>
      <c r="D458" s="8"/>
      <c r="E458" s="8"/>
      <c r="F458" s="8"/>
      <c r="H458" s="5"/>
    </row>
    <row r="459" spans="1:8" ht="16.5" customHeight="1">
      <c r="A459" s="5"/>
      <c r="B459" s="8" t="s">
        <v>43</v>
      </c>
      <c r="C459" s="8"/>
      <c r="D459" s="8"/>
      <c r="E459" s="8"/>
      <c r="F459" s="8"/>
      <c r="H459" s="5"/>
    </row>
    <row r="460" spans="1:8" ht="16.5" customHeight="1">
      <c r="A460" s="3"/>
      <c r="B460" s="5" t="s">
        <v>251</v>
      </c>
      <c r="C460" s="9" t="s">
        <v>278</v>
      </c>
      <c r="D460" s="9"/>
      <c r="E460" s="9"/>
      <c r="F460" s="9"/>
      <c r="H460" s="15"/>
    </row>
    <row r="461" spans="1:8" ht="16.5" customHeight="1">
      <c r="A461" s="3"/>
      <c r="B461" s="5" t="s">
        <v>252</v>
      </c>
      <c r="C461" s="9" t="s">
        <v>259</v>
      </c>
      <c r="D461" s="9"/>
      <c r="E461" s="9"/>
      <c r="F461" s="9"/>
      <c r="H461" s="15"/>
    </row>
    <row r="462" spans="1:8" ht="16.5" customHeight="1">
      <c r="A462" s="3"/>
      <c r="B462" s="5" t="s">
        <v>253</v>
      </c>
      <c r="C462" s="9" t="s">
        <v>261</v>
      </c>
      <c r="D462" s="9"/>
      <c r="E462" s="9"/>
      <c r="F462" s="9"/>
      <c r="H462" s="15"/>
    </row>
    <row r="463" spans="1:8" ht="16.5" customHeight="1">
      <c r="A463" s="5">
        <v>108</v>
      </c>
      <c r="B463" s="8" t="s">
        <v>44</v>
      </c>
      <c r="C463" s="8"/>
      <c r="D463" s="8"/>
      <c r="E463" s="8"/>
      <c r="F463" s="8"/>
      <c r="H463" s="5"/>
    </row>
    <row r="464" spans="1:8" ht="16.5" customHeight="1">
      <c r="A464" s="3"/>
      <c r="B464" s="5" t="s">
        <v>251</v>
      </c>
      <c r="C464" s="9" t="s">
        <v>278</v>
      </c>
      <c r="D464" s="12"/>
      <c r="E464" s="12"/>
      <c r="F464" s="12"/>
      <c r="H464" s="15"/>
    </row>
    <row r="465" spans="1:8" ht="16.5" customHeight="1">
      <c r="A465" s="3"/>
      <c r="B465" s="5" t="s">
        <v>252</v>
      </c>
      <c r="C465" s="9" t="s">
        <v>259</v>
      </c>
      <c r="D465" s="12"/>
      <c r="E465" s="12"/>
      <c r="F465" s="12"/>
      <c r="H465" s="15"/>
    </row>
    <row r="466" spans="1:8" ht="16.5" customHeight="1">
      <c r="A466" s="3"/>
      <c r="B466" s="5" t="s">
        <v>253</v>
      </c>
      <c r="C466" s="9" t="s">
        <v>261</v>
      </c>
      <c r="D466" s="12"/>
      <c r="E466" s="12"/>
      <c r="F466" s="12"/>
      <c r="H466" s="15"/>
    </row>
    <row r="467" spans="1:8" ht="16.5" customHeight="1">
      <c r="A467" s="5">
        <v>109</v>
      </c>
      <c r="B467" s="8" t="s">
        <v>45</v>
      </c>
      <c r="C467" s="8"/>
      <c r="D467" s="8"/>
      <c r="E467" s="8"/>
      <c r="F467" s="8"/>
      <c r="H467" s="5"/>
    </row>
    <row r="468" spans="1:8" ht="16.5" customHeight="1">
      <c r="A468" s="3"/>
      <c r="B468" s="5" t="s">
        <v>251</v>
      </c>
      <c r="C468" s="12" t="s">
        <v>239</v>
      </c>
      <c r="D468" s="12"/>
      <c r="E468" s="12"/>
      <c r="F468" s="12"/>
      <c r="H468" s="15"/>
    </row>
    <row r="469" spans="1:8" ht="16.5" customHeight="1">
      <c r="A469" s="3"/>
      <c r="B469" s="5" t="s">
        <v>252</v>
      </c>
      <c r="C469" s="12" t="s">
        <v>259</v>
      </c>
      <c r="D469" s="12"/>
      <c r="E469" s="12"/>
      <c r="F469" s="12"/>
      <c r="H469" s="15"/>
    </row>
    <row r="470" spans="1:8" ht="16.5" customHeight="1">
      <c r="A470" s="3"/>
      <c r="B470" s="5" t="s">
        <v>253</v>
      </c>
      <c r="C470" s="12" t="s">
        <v>234</v>
      </c>
      <c r="D470" s="12"/>
      <c r="E470" s="12"/>
      <c r="F470" s="12"/>
      <c r="H470" s="15"/>
    </row>
    <row r="471" spans="1:8" ht="16.5" customHeight="1">
      <c r="A471" s="5">
        <v>110</v>
      </c>
      <c r="B471" s="8" t="s">
        <v>46</v>
      </c>
      <c r="C471" s="8"/>
      <c r="D471" s="8"/>
      <c r="E471" s="8"/>
      <c r="F471" s="8"/>
      <c r="H471" s="5"/>
    </row>
    <row r="472" spans="1:8" ht="16.5" customHeight="1">
      <c r="A472" s="3"/>
      <c r="B472" s="5" t="s">
        <v>251</v>
      </c>
      <c r="C472" s="9" t="s">
        <v>278</v>
      </c>
      <c r="D472" s="9"/>
      <c r="E472" s="9"/>
      <c r="F472" s="9"/>
      <c r="H472" s="15"/>
    </row>
    <row r="473" spans="1:8" ht="16.5" customHeight="1">
      <c r="A473" s="3"/>
      <c r="B473" s="5" t="s">
        <v>252</v>
      </c>
      <c r="C473" s="9" t="s">
        <v>259</v>
      </c>
      <c r="D473" s="9"/>
      <c r="E473" s="9"/>
      <c r="F473" s="9"/>
      <c r="H473" s="15"/>
    </row>
    <row r="474" spans="1:8" ht="16.5" customHeight="1">
      <c r="A474" s="3"/>
      <c r="B474" s="5" t="s">
        <v>253</v>
      </c>
      <c r="C474" s="9" t="s">
        <v>261</v>
      </c>
      <c r="D474" s="9"/>
      <c r="E474" s="9"/>
      <c r="F474" s="9"/>
      <c r="H474" s="15"/>
    </row>
    <row r="475" spans="1:8" ht="16.5" customHeight="1">
      <c r="A475" s="5">
        <v>111</v>
      </c>
      <c r="B475" s="8" t="s">
        <v>47</v>
      </c>
      <c r="C475" s="8"/>
      <c r="D475" s="8"/>
      <c r="E475" s="8"/>
      <c r="F475" s="8"/>
      <c r="H475" s="5"/>
    </row>
    <row r="476" spans="1:8" ht="16.5" customHeight="1">
      <c r="A476" s="5"/>
      <c r="B476" s="8" t="s">
        <v>48</v>
      </c>
      <c r="C476" s="8"/>
      <c r="D476" s="8"/>
      <c r="E476" s="8"/>
      <c r="F476" s="8"/>
      <c r="H476" s="5"/>
    </row>
    <row r="477" spans="1:8" ht="16.5" customHeight="1">
      <c r="A477" s="3"/>
      <c r="B477" s="5" t="s">
        <v>251</v>
      </c>
      <c r="C477" s="9" t="s">
        <v>278</v>
      </c>
      <c r="D477" s="12"/>
      <c r="E477" s="12"/>
      <c r="F477" s="12"/>
      <c r="H477" s="15"/>
    </row>
    <row r="478" spans="1:8" ht="16.5" customHeight="1">
      <c r="A478" s="3"/>
      <c r="B478" s="5" t="s">
        <v>252</v>
      </c>
      <c r="C478" s="9" t="s">
        <v>259</v>
      </c>
      <c r="D478" s="12"/>
      <c r="E478" s="12"/>
      <c r="F478" s="12"/>
      <c r="H478" s="15"/>
    </row>
    <row r="479" spans="1:8" ht="16.5" customHeight="1">
      <c r="A479" s="3"/>
      <c r="B479" s="5" t="s">
        <v>253</v>
      </c>
      <c r="C479" s="9" t="s">
        <v>261</v>
      </c>
      <c r="D479" s="12"/>
      <c r="E479" s="12"/>
      <c r="F479" s="12"/>
      <c r="H479" s="15"/>
    </row>
    <row r="480" spans="1:8" ht="16.5" customHeight="1">
      <c r="A480" s="5">
        <v>112</v>
      </c>
      <c r="B480" s="8" t="s">
        <v>49</v>
      </c>
      <c r="C480" s="8"/>
      <c r="D480" s="8"/>
      <c r="E480" s="8"/>
      <c r="F480" s="8"/>
      <c r="H480" s="5"/>
    </row>
    <row r="481" spans="1:8" ht="16.5" customHeight="1">
      <c r="A481" s="3"/>
      <c r="B481" s="5" t="s">
        <v>251</v>
      </c>
      <c r="C481" s="9" t="s">
        <v>50</v>
      </c>
      <c r="D481" s="12"/>
      <c r="E481" s="12"/>
      <c r="F481" s="12"/>
      <c r="H481" s="15"/>
    </row>
    <row r="482" spans="1:8" ht="16.5" customHeight="1">
      <c r="A482" s="3"/>
      <c r="B482" s="5" t="s">
        <v>252</v>
      </c>
      <c r="C482" s="9" t="s">
        <v>259</v>
      </c>
      <c r="D482" s="12"/>
      <c r="E482" s="12"/>
      <c r="F482" s="12"/>
      <c r="H482" s="15"/>
    </row>
    <row r="483" spans="1:8" ht="16.5" customHeight="1">
      <c r="A483" s="3"/>
      <c r="B483" s="5" t="s">
        <v>253</v>
      </c>
      <c r="C483" s="9" t="s">
        <v>51</v>
      </c>
      <c r="D483" s="12"/>
      <c r="E483" s="12"/>
      <c r="F483" s="12"/>
      <c r="H483" s="15"/>
    </row>
    <row r="484" spans="1:8" ht="16.5" customHeight="1">
      <c r="A484" s="5">
        <v>113</v>
      </c>
      <c r="B484" s="8" t="s">
        <v>52</v>
      </c>
      <c r="C484" s="8"/>
      <c r="D484" s="8"/>
      <c r="E484" s="8"/>
      <c r="F484" s="8"/>
      <c r="H484" s="5"/>
    </row>
    <row r="485" spans="1:8" ht="16.5" customHeight="1">
      <c r="A485" s="3"/>
      <c r="B485" s="5" t="s">
        <v>251</v>
      </c>
      <c r="C485" s="9" t="s">
        <v>278</v>
      </c>
      <c r="D485" s="9"/>
      <c r="E485" s="9"/>
      <c r="F485" s="9"/>
      <c r="H485" s="15"/>
    </row>
    <row r="486" spans="1:8" ht="16.5" customHeight="1">
      <c r="A486" s="3"/>
      <c r="B486" s="5" t="s">
        <v>252</v>
      </c>
      <c r="C486" s="9" t="s">
        <v>259</v>
      </c>
      <c r="D486" s="9"/>
      <c r="E486" s="9"/>
      <c r="F486" s="9"/>
      <c r="H486" s="15"/>
    </row>
    <row r="487" spans="1:8" ht="16.5" customHeight="1">
      <c r="A487" s="3"/>
      <c r="B487" s="5" t="s">
        <v>253</v>
      </c>
      <c r="C487" s="9" t="s">
        <v>261</v>
      </c>
      <c r="D487" s="9"/>
      <c r="E487" s="9"/>
      <c r="F487" s="9"/>
      <c r="H487" s="15"/>
    </row>
    <row r="488" spans="1:8" ht="16.5" customHeight="1">
      <c r="A488" s="5">
        <v>114</v>
      </c>
      <c r="B488" s="8" t="s">
        <v>53</v>
      </c>
      <c r="C488" s="8"/>
      <c r="D488" s="8"/>
      <c r="E488" s="8"/>
      <c r="F488" s="8"/>
      <c r="H488" s="5"/>
    </row>
    <row r="489" spans="1:8" ht="16.5" customHeight="1">
      <c r="A489" s="3"/>
      <c r="B489" s="5" t="s">
        <v>251</v>
      </c>
      <c r="C489" s="9" t="s">
        <v>278</v>
      </c>
      <c r="D489" s="9"/>
      <c r="E489" s="9"/>
      <c r="F489" s="9"/>
      <c r="H489" s="15"/>
    </row>
    <row r="490" spans="1:8" ht="16.5" customHeight="1">
      <c r="A490" s="3"/>
      <c r="B490" s="5" t="s">
        <v>252</v>
      </c>
      <c r="C490" s="9" t="s">
        <v>259</v>
      </c>
      <c r="D490" s="9"/>
      <c r="E490" s="9"/>
      <c r="F490" s="9"/>
      <c r="H490" s="15"/>
    </row>
    <row r="491" spans="1:8" ht="16.5" customHeight="1">
      <c r="A491" s="3"/>
      <c r="B491" s="5" t="s">
        <v>253</v>
      </c>
      <c r="C491" s="9" t="s">
        <v>261</v>
      </c>
      <c r="D491" s="9"/>
      <c r="E491" s="9"/>
      <c r="F491" s="9"/>
      <c r="H491" s="15"/>
    </row>
    <row r="492" spans="1:8" ht="16.5" customHeight="1">
      <c r="A492" s="5">
        <v>115</v>
      </c>
      <c r="B492" s="8" t="s">
        <v>54</v>
      </c>
      <c r="C492" s="8"/>
      <c r="D492" s="8"/>
      <c r="E492" s="8"/>
      <c r="F492" s="8"/>
      <c r="H492" s="5"/>
    </row>
    <row r="493" spans="1:8" ht="16.5" customHeight="1">
      <c r="A493" s="3"/>
      <c r="B493" s="5" t="s">
        <v>251</v>
      </c>
      <c r="C493" s="9" t="s">
        <v>404</v>
      </c>
      <c r="D493" s="9"/>
      <c r="E493" s="9"/>
      <c r="F493" s="9"/>
      <c r="H493" s="15"/>
    </row>
    <row r="494" spans="1:8" ht="16.5" customHeight="1">
      <c r="A494" s="3"/>
      <c r="B494" s="5" t="s">
        <v>252</v>
      </c>
      <c r="C494" s="12" t="s">
        <v>259</v>
      </c>
      <c r="D494" s="9"/>
      <c r="E494" s="9"/>
      <c r="F494" s="9"/>
      <c r="H494" s="15"/>
    </row>
    <row r="495" spans="1:8" ht="16.5" customHeight="1">
      <c r="A495" s="3"/>
      <c r="B495" s="5" t="s">
        <v>253</v>
      </c>
      <c r="C495" s="9" t="s">
        <v>233</v>
      </c>
      <c r="D495" s="9"/>
      <c r="E495" s="9"/>
      <c r="F495" s="9"/>
      <c r="H495" s="15"/>
    </row>
    <row r="496" spans="1:8" ht="16.5" customHeight="1">
      <c r="A496" s="5">
        <v>116</v>
      </c>
      <c r="B496" s="8" t="s">
        <v>55</v>
      </c>
      <c r="C496" s="8"/>
      <c r="D496" s="8"/>
      <c r="E496" s="8"/>
      <c r="F496" s="8"/>
      <c r="H496" s="5"/>
    </row>
    <row r="497" spans="1:8" ht="16.5" customHeight="1">
      <c r="A497" s="3"/>
      <c r="B497" s="5" t="s">
        <v>251</v>
      </c>
      <c r="C497" s="9" t="s">
        <v>278</v>
      </c>
      <c r="D497" s="9"/>
      <c r="E497" s="9"/>
      <c r="F497" s="9"/>
      <c r="H497" s="15"/>
    </row>
    <row r="498" spans="1:8" ht="16.5" customHeight="1">
      <c r="A498" s="3"/>
      <c r="B498" s="5" t="s">
        <v>252</v>
      </c>
      <c r="C498" s="9" t="s">
        <v>259</v>
      </c>
      <c r="D498" s="9"/>
      <c r="E498" s="9"/>
      <c r="F498" s="9"/>
      <c r="H498" s="15"/>
    </row>
    <row r="499" spans="1:8" ht="16.5" customHeight="1">
      <c r="A499" s="3"/>
      <c r="B499" s="5" t="s">
        <v>253</v>
      </c>
      <c r="C499" s="9" t="s">
        <v>261</v>
      </c>
      <c r="D499" s="9"/>
      <c r="E499" s="9"/>
      <c r="F499" s="9"/>
      <c r="H499" s="15"/>
    </row>
    <row r="500" spans="1:8" ht="16.5" customHeight="1">
      <c r="A500" s="5">
        <v>117</v>
      </c>
      <c r="B500" s="8" t="s">
        <v>57</v>
      </c>
      <c r="C500" s="8"/>
      <c r="D500" s="8"/>
      <c r="E500" s="8"/>
      <c r="F500" s="8"/>
      <c r="H500" s="5"/>
    </row>
    <row r="501" spans="1:8" ht="16.5" customHeight="1">
      <c r="A501" s="5"/>
      <c r="B501" s="8" t="s">
        <v>56</v>
      </c>
      <c r="C501" s="8"/>
      <c r="D501" s="8"/>
      <c r="E501" s="8"/>
      <c r="F501" s="8"/>
      <c r="H501" s="5"/>
    </row>
    <row r="502" spans="1:8" ht="16.5" customHeight="1">
      <c r="A502" s="3"/>
      <c r="B502" s="5" t="s">
        <v>251</v>
      </c>
      <c r="C502" s="9" t="s">
        <v>278</v>
      </c>
      <c r="D502" s="12"/>
      <c r="E502" s="12"/>
      <c r="F502" s="12"/>
      <c r="H502" s="15"/>
    </row>
    <row r="503" spans="1:8" ht="16.5" customHeight="1">
      <c r="A503" s="3"/>
      <c r="B503" s="5" t="s">
        <v>252</v>
      </c>
      <c r="C503" s="9" t="s">
        <v>259</v>
      </c>
      <c r="D503" s="12"/>
      <c r="E503" s="12"/>
      <c r="F503" s="12"/>
      <c r="H503" s="15"/>
    </row>
    <row r="504" spans="1:8" ht="16.5" customHeight="1">
      <c r="A504" s="3"/>
      <c r="B504" s="5" t="s">
        <v>253</v>
      </c>
      <c r="C504" s="9" t="s">
        <v>261</v>
      </c>
      <c r="D504" s="12"/>
      <c r="E504" s="12"/>
      <c r="F504" s="12"/>
      <c r="H504" s="15"/>
    </row>
    <row r="505" spans="1:8" ht="16.5" customHeight="1">
      <c r="A505" s="5">
        <v>118</v>
      </c>
      <c r="B505" s="8" t="s">
        <v>58</v>
      </c>
      <c r="C505" s="8"/>
      <c r="D505" s="8"/>
      <c r="E505" s="8"/>
      <c r="F505" s="8"/>
      <c r="H505" s="5"/>
    </row>
    <row r="506" spans="1:8" ht="16.5" customHeight="1">
      <c r="A506" s="3"/>
      <c r="B506" s="5" t="s">
        <v>251</v>
      </c>
      <c r="C506" s="9" t="s">
        <v>278</v>
      </c>
      <c r="D506" s="9"/>
      <c r="E506" s="9"/>
      <c r="F506" s="9"/>
      <c r="H506" s="15"/>
    </row>
    <row r="507" spans="1:8" ht="16.5" customHeight="1">
      <c r="A507" s="3"/>
      <c r="B507" s="5" t="s">
        <v>252</v>
      </c>
      <c r="C507" s="9" t="s">
        <v>259</v>
      </c>
      <c r="D507" s="9"/>
      <c r="E507" s="9"/>
      <c r="F507" s="9"/>
      <c r="H507" s="15"/>
    </row>
    <row r="508" spans="1:8" ht="16.5" customHeight="1">
      <c r="A508" s="3"/>
      <c r="B508" s="5" t="s">
        <v>253</v>
      </c>
      <c r="C508" s="9" t="s">
        <v>261</v>
      </c>
      <c r="D508" s="9"/>
      <c r="E508" s="9"/>
      <c r="F508" s="9"/>
      <c r="H508" s="15"/>
    </row>
    <row r="509" spans="1:8" ht="16.5" customHeight="1">
      <c r="A509" s="5">
        <v>119</v>
      </c>
      <c r="B509" s="8" t="s">
        <v>59</v>
      </c>
      <c r="C509" s="8"/>
      <c r="D509" s="8"/>
      <c r="E509" s="8"/>
      <c r="F509" s="8"/>
      <c r="H509" s="5"/>
    </row>
    <row r="510" spans="1:8" ht="16.5" customHeight="1">
      <c r="A510" s="3"/>
      <c r="B510" s="5" t="s">
        <v>251</v>
      </c>
      <c r="C510" s="12" t="s">
        <v>239</v>
      </c>
      <c r="D510" s="12"/>
      <c r="E510" s="12"/>
      <c r="F510" s="12"/>
      <c r="H510" s="15"/>
    </row>
    <row r="511" spans="1:8" ht="16.5" customHeight="1">
      <c r="A511" s="3"/>
      <c r="B511" s="5" t="s">
        <v>252</v>
      </c>
      <c r="C511" s="12" t="s">
        <v>259</v>
      </c>
      <c r="D511" s="12"/>
      <c r="E511" s="12"/>
      <c r="F511" s="12"/>
      <c r="H511" s="15"/>
    </row>
    <row r="512" spans="1:8" ht="16.5" customHeight="1">
      <c r="A512" s="3"/>
      <c r="B512" s="5" t="s">
        <v>253</v>
      </c>
      <c r="C512" s="12" t="s">
        <v>234</v>
      </c>
      <c r="D512" s="12"/>
      <c r="E512" s="12"/>
      <c r="F512" s="12"/>
      <c r="H512" s="15"/>
    </row>
    <row r="513" spans="1:8" ht="16.5" customHeight="1">
      <c r="A513" s="5">
        <v>120</v>
      </c>
      <c r="B513" s="8" t="s">
        <v>60</v>
      </c>
      <c r="C513" s="8"/>
      <c r="D513" s="8"/>
      <c r="E513" s="8"/>
      <c r="F513" s="8"/>
      <c r="H513" s="5"/>
    </row>
    <row r="514" spans="1:8" ht="16.5" customHeight="1">
      <c r="A514" s="3"/>
      <c r="B514" s="5" t="s">
        <v>251</v>
      </c>
      <c r="C514" s="12" t="s">
        <v>61</v>
      </c>
      <c r="D514" s="12"/>
      <c r="E514" s="12"/>
      <c r="F514" s="12"/>
      <c r="H514" s="15"/>
    </row>
    <row r="515" spans="1:8" ht="16.5" customHeight="1">
      <c r="A515" s="3"/>
      <c r="B515" s="5" t="s">
        <v>252</v>
      </c>
      <c r="C515" s="12" t="s">
        <v>259</v>
      </c>
      <c r="D515" s="12"/>
      <c r="E515" s="12"/>
      <c r="F515" s="12"/>
      <c r="H515" s="15"/>
    </row>
    <row r="516" spans="1:8" ht="16.5" customHeight="1">
      <c r="A516" s="3"/>
      <c r="B516" s="5" t="s">
        <v>253</v>
      </c>
      <c r="C516" s="12" t="s">
        <v>62</v>
      </c>
      <c r="D516" s="12"/>
      <c r="E516" s="12"/>
      <c r="F516" s="12"/>
      <c r="H516" s="15"/>
    </row>
    <row r="517" spans="1:8" ht="16.5" customHeight="1">
      <c r="A517" s="5">
        <v>121</v>
      </c>
      <c r="B517" s="8" t="s">
        <v>63</v>
      </c>
      <c r="C517" s="8"/>
      <c r="D517" s="8"/>
      <c r="E517" s="8"/>
      <c r="F517" s="8"/>
      <c r="H517" s="5"/>
    </row>
    <row r="518" spans="1:8" ht="16.5" customHeight="1">
      <c r="A518" s="3"/>
      <c r="B518" s="5" t="s">
        <v>251</v>
      </c>
      <c r="C518" s="12" t="s">
        <v>64</v>
      </c>
      <c r="D518" s="12"/>
      <c r="E518" s="12"/>
      <c r="F518" s="12"/>
      <c r="H518" s="15"/>
    </row>
    <row r="519" spans="1:8" ht="16.5" customHeight="1">
      <c r="A519" s="3"/>
      <c r="B519" s="5" t="s">
        <v>252</v>
      </c>
      <c r="C519" s="12" t="s">
        <v>259</v>
      </c>
      <c r="D519" s="12"/>
      <c r="E519" s="12"/>
      <c r="F519" s="12"/>
      <c r="H519" s="15"/>
    </row>
    <row r="520" spans="1:8" ht="16.5" customHeight="1">
      <c r="A520" s="3"/>
      <c r="B520" s="5" t="s">
        <v>253</v>
      </c>
      <c r="C520" s="12" t="s">
        <v>65</v>
      </c>
      <c r="D520" s="12"/>
      <c r="E520" s="12"/>
      <c r="F520" s="12"/>
      <c r="H520" s="15"/>
    </row>
    <row r="521" spans="1:8" ht="16.5" customHeight="1">
      <c r="A521" s="5">
        <v>122</v>
      </c>
      <c r="B521" s="8" t="s">
        <v>66</v>
      </c>
      <c r="C521" s="8"/>
      <c r="D521" s="8"/>
      <c r="E521" s="8"/>
      <c r="F521" s="8"/>
      <c r="H521" s="5"/>
    </row>
    <row r="522" spans="1:8" ht="16.5" customHeight="1">
      <c r="A522" s="3"/>
      <c r="B522" s="5" t="s">
        <v>251</v>
      </c>
      <c r="C522" s="9" t="s">
        <v>68</v>
      </c>
      <c r="D522" s="9"/>
      <c r="E522" s="9"/>
      <c r="F522" s="9"/>
      <c r="H522" s="15"/>
    </row>
    <row r="523" spans="1:8" ht="16.5" customHeight="1">
      <c r="A523" s="3"/>
      <c r="B523" s="5" t="s">
        <v>252</v>
      </c>
      <c r="C523" s="12" t="s">
        <v>259</v>
      </c>
      <c r="D523" s="9"/>
      <c r="E523" s="9"/>
      <c r="F523" s="9"/>
      <c r="H523" s="15"/>
    </row>
    <row r="524" spans="1:8" ht="16.5" customHeight="1">
      <c r="A524" s="3"/>
      <c r="B524" s="5" t="s">
        <v>253</v>
      </c>
      <c r="C524" s="9" t="s">
        <v>67</v>
      </c>
      <c r="D524" s="9"/>
      <c r="E524" s="9"/>
      <c r="F524" s="9"/>
      <c r="H524" s="15"/>
    </row>
    <row r="525" spans="1:8" ht="16.5" customHeight="1">
      <c r="A525" s="5">
        <v>123</v>
      </c>
      <c r="B525" s="8" t="s">
        <v>69</v>
      </c>
      <c r="C525" s="8"/>
      <c r="D525" s="8"/>
      <c r="E525" s="8"/>
      <c r="F525" s="8"/>
      <c r="H525" s="5"/>
    </row>
    <row r="526" spans="1:8" ht="16.5" customHeight="1">
      <c r="A526" s="3"/>
      <c r="B526" s="5" t="s">
        <v>251</v>
      </c>
      <c r="C526" s="12" t="s">
        <v>70</v>
      </c>
      <c r="D526" s="12"/>
      <c r="E526" s="12"/>
      <c r="F526" s="12"/>
      <c r="H526" s="15"/>
    </row>
    <row r="527" spans="1:8" ht="16.5" customHeight="1">
      <c r="A527" s="3"/>
      <c r="B527" s="5" t="s">
        <v>252</v>
      </c>
      <c r="C527" s="12" t="s">
        <v>259</v>
      </c>
      <c r="D527" s="12"/>
      <c r="E527" s="12"/>
      <c r="F527" s="12"/>
      <c r="H527" s="15"/>
    </row>
    <row r="528" spans="1:8" ht="16.5" customHeight="1">
      <c r="A528" s="3"/>
      <c r="B528" s="5" t="s">
        <v>253</v>
      </c>
      <c r="C528" s="12" t="s">
        <v>71</v>
      </c>
      <c r="D528" s="12"/>
      <c r="E528" s="12"/>
      <c r="F528" s="12"/>
      <c r="H528" s="15"/>
    </row>
    <row r="529" spans="1:8" ht="16.5" customHeight="1">
      <c r="A529" s="5">
        <v>124</v>
      </c>
      <c r="B529" s="8" t="s">
        <v>72</v>
      </c>
      <c r="C529" s="8"/>
      <c r="D529" s="8"/>
      <c r="E529" s="8"/>
      <c r="F529" s="8"/>
      <c r="H529" s="5"/>
    </row>
    <row r="530" spans="1:8" ht="16.5" customHeight="1">
      <c r="A530" s="5"/>
      <c r="B530" s="8" t="s">
        <v>73</v>
      </c>
      <c r="C530" s="8"/>
      <c r="D530" s="8"/>
      <c r="E530" s="8"/>
      <c r="F530" s="8"/>
      <c r="H530" s="5"/>
    </row>
    <row r="531" spans="1:8" ht="16.5" customHeight="1">
      <c r="A531" s="3"/>
      <c r="B531" s="5" t="s">
        <v>251</v>
      </c>
      <c r="C531" s="9" t="s">
        <v>278</v>
      </c>
      <c r="D531" s="9"/>
      <c r="E531" s="9"/>
      <c r="F531" s="9"/>
      <c r="H531" s="15"/>
    </row>
    <row r="532" spans="1:8" ht="16.5" customHeight="1">
      <c r="A532" s="3"/>
      <c r="B532" s="5" t="s">
        <v>252</v>
      </c>
      <c r="C532" s="9" t="s">
        <v>259</v>
      </c>
      <c r="D532" s="9"/>
      <c r="E532" s="9"/>
      <c r="F532" s="9"/>
      <c r="H532" s="15"/>
    </row>
    <row r="533" spans="1:8" ht="16.5" customHeight="1">
      <c r="A533" s="3"/>
      <c r="B533" s="5" t="s">
        <v>253</v>
      </c>
      <c r="C533" s="9" t="s">
        <v>261</v>
      </c>
      <c r="D533" s="9"/>
      <c r="E533" s="9"/>
      <c r="F533" s="9"/>
      <c r="H533" s="15"/>
    </row>
    <row r="534" spans="1:8" ht="16.5" customHeight="1">
      <c r="A534" s="5">
        <v>125</v>
      </c>
      <c r="B534" s="8" t="s">
        <v>511</v>
      </c>
      <c r="C534" s="8"/>
      <c r="D534" s="8"/>
      <c r="E534" s="8"/>
      <c r="F534" s="8"/>
      <c r="H534" s="5"/>
    </row>
    <row r="535" spans="1:8" ht="16.5" customHeight="1">
      <c r="A535" s="5"/>
      <c r="B535" s="8" t="s">
        <v>74</v>
      </c>
      <c r="C535" s="8"/>
      <c r="D535" s="8"/>
      <c r="E535" s="8"/>
      <c r="F535" s="8"/>
      <c r="H535" s="5"/>
    </row>
    <row r="536" spans="1:8" ht="16.5" customHeight="1">
      <c r="A536" s="3"/>
      <c r="B536" s="5" t="s">
        <v>251</v>
      </c>
      <c r="C536" s="9" t="s">
        <v>278</v>
      </c>
      <c r="D536" s="11"/>
      <c r="E536" s="11"/>
      <c r="F536" s="11"/>
      <c r="H536" s="15"/>
    </row>
    <row r="537" spans="1:8" ht="16.5" customHeight="1">
      <c r="A537" s="3"/>
      <c r="B537" s="5" t="s">
        <v>252</v>
      </c>
      <c r="C537" s="9" t="s">
        <v>259</v>
      </c>
      <c r="D537" s="11"/>
      <c r="E537" s="11"/>
      <c r="F537" s="11"/>
      <c r="H537" s="15"/>
    </row>
    <row r="538" spans="1:8" ht="16.5" customHeight="1">
      <c r="A538" s="3"/>
      <c r="B538" s="5" t="s">
        <v>253</v>
      </c>
      <c r="C538" s="9" t="s">
        <v>261</v>
      </c>
      <c r="D538" s="11"/>
      <c r="E538" s="11"/>
      <c r="F538" s="11"/>
      <c r="H538" s="15"/>
    </row>
    <row r="539" spans="1:8" ht="16.5" customHeight="1">
      <c r="A539" s="5">
        <v>126</v>
      </c>
      <c r="B539" s="8" t="s">
        <v>75</v>
      </c>
      <c r="C539" s="8"/>
      <c r="D539" s="8"/>
      <c r="E539" s="8"/>
      <c r="F539" s="8"/>
      <c r="H539" s="5"/>
    </row>
    <row r="540" spans="1:8" ht="16.5" customHeight="1">
      <c r="A540" s="3"/>
      <c r="B540" s="5" t="s">
        <v>251</v>
      </c>
      <c r="C540" s="9" t="s">
        <v>278</v>
      </c>
      <c r="D540" s="12"/>
      <c r="E540" s="12"/>
      <c r="F540" s="12"/>
      <c r="H540" s="15"/>
    </row>
    <row r="541" spans="1:8" ht="16.5" customHeight="1">
      <c r="A541" s="3"/>
      <c r="B541" s="5" t="s">
        <v>252</v>
      </c>
      <c r="C541" s="9" t="s">
        <v>259</v>
      </c>
      <c r="D541" s="12"/>
      <c r="E541" s="12"/>
      <c r="F541" s="12"/>
      <c r="H541" s="15"/>
    </row>
    <row r="542" spans="1:8" ht="16.5" customHeight="1">
      <c r="A542" s="3"/>
      <c r="B542" s="5" t="s">
        <v>253</v>
      </c>
      <c r="C542" s="9" t="s">
        <v>261</v>
      </c>
      <c r="D542" s="12"/>
      <c r="E542" s="12"/>
      <c r="F542" s="12"/>
      <c r="H542" s="15"/>
    </row>
    <row r="543" spans="1:8" ht="16.5" customHeight="1">
      <c r="A543" s="5">
        <v>127</v>
      </c>
      <c r="B543" s="8" t="s">
        <v>76</v>
      </c>
      <c r="C543" s="8"/>
      <c r="D543" s="8"/>
      <c r="E543" s="8"/>
      <c r="F543" s="8"/>
      <c r="H543" s="5"/>
    </row>
    <row r="544" spans="1:8" ht="16.5" customHeight="1">
      <c r="A544" s="3"/>
      <c r="B544" s="5" t="s">
        <v>251</v>
      </c>
      <c r="C544" s="12" t="s">
        <v>77</v>
      </c>
      <c r="D544" s="12"/>
      <c r="E544" s="12"/>
      <c r="F544" s="12"/>
      <c r="H544" s="15"/>
    </row>
    <row r="545" spans="1:8" ht="16.5" customHeight="1">
      <c r="A545" s="3"/>
      <c r="B545" s="5" t="s">
        <v>252</v>
      </c>
      <c r="C545" s="12" t="s">
        <v>259</v>
      </c>
      <c r="D545" s="12"/>
      <c r="E545" s="12"/>
      <c r="F545" s="12"/>
      <c r="H545" s="15"/>
    </row>
    <row r="546" spans="1:8" ht="16.5" customHeight="1">
      <c r="A546" s="3"/>
      <c r="B546" s="5" t="s">
        <v>253</v>
      </c>
      <c r="C546" s="12" t="s">
        <v>78</v>
      </c>
      <c r="D546" s="12"/>
      <c r="E546" s="12"/>
      <c r="F546" s="12"/>
      <c r="H546" s="15"/>
    </row>
    <row r="547" spans="1:8" ht="16.5" customHeight="1">
      <c r="A547" s="5">
        <v>128</v>
      </c>
      <c r="B547" s="8" t="s">
        <v>79</v>
      </c>
      <c r="C547" s="8"/>
      <c r="D547" s="8"/>
      <c r="E547" s="8"/>
      <c r="F547" s="8"/>
      <c r="H547" s="5"/>
    </row>
    <row r="548" spans="1:8" ht="16.5" customHeight="1">
      <c r="A548" s="3"/>
      <c r="B548" s="5" t="s">
        <v>251</v>
      </c>
      <c r="C548" s="9" t="s">
        <v>278</v>
      </c>
      <c r="D548" s="12"/>
      <c r="E548" s="12"/>
      <c r="F548" s="12"/>
      <c r="H548" s="15"/>
    </row>
    <row r="549" spans="1:8" ht="16.5" customHeight="1">
      <c r="A549" s="3"/>
      <c r="B549" s="5" t="s">
        <v>252</v>
      </c>
      <c r="C549" s="9" t="s">
        <v>259</v>
      </c>
      <c r="D549" s="12"/>
      <c r="E549" s="12"/>
      <c r="F549" s="12"/>
      <c r="H549" s="15"/>
    </row>
    <row r="550" spans="1:8" ht="16.5" customHeight="1">
      <c r="A550" s="3"/>
      <c r="B550" s="5" t="s">
        <v>253</v>
      </c>
      <c r="C550" s="9" t="s">
        <v>261</v>
      </c>
      <c r="D550" s="12"/>
      <c r="E550" s="12"/>
      <c r="F550" s="12"/>
      <c r="H550" s="15"/>
    </row>
    <row r="551" spans="1:8" ht="16.5" customHeight="1">
      <c r="A551" s="5">
        <v>129</v>
      </c>
      <c r="B551" s="8" t="s">
        <v>80</v>
      </c>
      <c r="C551" s="8"/>
      <c r="D551" s="8"/>
      <c r="E551" s="8"/>
      <c r="F551" s="8"/>
      <c r="H551" s="5"/>
    </row>
    <row r="552" spans="1:8" ht="16.5" customHeight="1">
      <c r="A552" s="3"/>
      <c r="B552" s="5" t="s">
        <v>251</v>
      </c>
      <c r="C552" s="11" t="s">
        <v>81</v>
      </c>
      <c r="D552" s="11"/>
      <c r="E552" s="11"/>
      <c r="F552" s="11"/>
      <c r="H552" s="15"/>
    </row>
    <row r="553" spans="1:8" ht="16.5" customHeight="1">
      <c r="A553" s="3"/>
      <c r="B553" s="5" t="s">
        <v>252</v>
      </c>
      <c r="C553" s="12" t="s">
        <v>259</v>
      </c>
      <c r="D553" s="11"/>
      <c r="E553" s="11"/>
      <c r="F553" s="11"/>
      <c r="H553" s="15"/>
    </row>
    <row r="554" spans="1:8" ht="16.5" customHeight="1">
      <c r="A554" s="3"/>
      <c r="B554" s="5" t="s">
        <v>253</v>
      </c>
      <c r="C554" s="9" t="s">
        <v>82</v>
      </c>
      <c r="D554" s="9"/>
      <c r="E554" s="9"/>
      <c r="F554" s="9"/>
      <c r="H554" s="15"/>
    </row>
    <row r="555" spans="1:8" ht="16.5" customHeight="1">
      <c r="A555" s="5">
        <v>130</v>
      </c>
      <c r="B555" s="8" t="s">
        <v>83</v>
      </c>
      <c r="C555" s="8"/>
      <c r="D555" s="8"/>
      <c r="E555" s="8"/>
      <c r="F555" s="8"/>
      <c r="H555" s="5"/>
    </row>
    <row r="556" spans="1:8" ht="14.25" customHeight="1">
      <c r="A556" s="3"/>
      <c r="B556" s="5" t="s">
        <v>251</v>
      </c>
      <c r="C556" s="9" t="s">
        <v>278</v>
      </c>
      <c r="D556" s="9"/>
      <c r="E556" s="9"/>
      <c r="F556" s="9"/>
      <c r="H556" s="15"/>
    </row>
    <row r="557" spans="1:8" ht="16.5" customHeight="1">
      <c r="A557" s="3"/>
      <c r="B557" s="5" t="s">
        <v>252</v>
      </c>
      <c r="C557" s="9" t="s">
        <v>259</v>
      </c>
      <c r="D557" s="9"/>
      <c r="E557" s="9"/>
      <c r="F557" s="9"/>
      <c r="H557" s="15"/>
    </row>
    <row r="558" spans="1:8" ht="16.5" customHeight="1">
      <c r="A558" s="3"/>
      <c r="B558" s="5" t="s">
        <v>253</v>
      </c>
      <c r="C558" s="9" t="s">
        <v>261</v>
      </c>
      <c r="D558" s="9"/>
      <c r="E558" s="9"/>
      <c r="F558" s="9"/>
      <c r="H558" s="15"/>
    </row>
    <row r="559" spans="1:8" ht="16.5" customHeight="1">
      <c r="A559" s="5">
        <v>131</v>
      </c>
      <c r="B559" s="8" t="s">
        <v>512</v>
      </c>
      <c r="C559" s="8"/>
      <c r="D559" s="8"/>
      <c r="E559" s="8"/>
      <c r="F559" s="8"/>
      <c r="H559" s="5"/>
    </row>
    <row r="560" spans="1:8" ht="16.5" customHeight="1">
      <c r="A560" s="3"/>
      <c r="B560" s="5" t="s">
        <v>251</v>
      </c>
      <c r="C560" s="9" t="s">
        <v>278</v>
      </c>
      <c r="D560" s="9"/>
      <c r="E560" s="9"/>
      <c r="F560" s="9"/>
      <c r="H560" s="15"/>
    </row>
    <row r="561" spans="1:8" ht="16.5" customHeight="1">
      <c r="A561" s="3"/>
      <c r="B561" s="5" t="s">
        <v>252</v>
      </c>
      <c r="C561" s="9" t="s">
        <v>259</v>
      </c>
      <c r="D561" s="9"/>
      <c r="E561" s="9"/>
      <c r="F561" s="9"/>
      <c r="H561" s="15"/>
    </row>
    <row r="562" spans="1:8" ht="16.5" customHeight="1">
      <c r="A562" s="3"/>
      <c r="B562" s="5" t="s">
        <v>253</v>
      </c>
      <c r="C562" s="9" t="s">
        <v>261</v>
      </c>
      <c r="D562" s="9"/>
      <c r="E562" s="9"/>
      <c r="F562" s="9"/>
      <c r="H562" s="15"/>
    </row>
    <row r="563" spans="1:8" ht="16.5" customHeight="1">
      <c r="A563" s="5">
        <v>132</v>
      </c>
      <c r="B563" s="8" t="s">
        <v>84</v>
      </c>
      <c r="C563" s="8"/>
      <c r="D563" s="8"/>
      <c r="E563" s="8"/>
      <c r="F563" s="8"/>
      <c r="H563" s="5"/>
    </row>
    <row r="564" spans="1:8" ht="16.5" customHeight="1">
      <c r="A564" s="3"/>
      <c r="B564" s="5" t="s">
        <v>251</v>
      </c>
      <c r="C564" s="9" t="s">
        <v>278</v>
      </c>
      <c r="D564" s="9"/>
      <c r="E564" s="9"/>
      <c r="F564" s="9"/>
      <c r="H564" s="15"/>
    </row>
    <row r="565" spans="1:8" ht="16.5" customHeight="1">
      <c r="A565" s="3"/>
      <c r="B565" s="5" t="s">
        <v>252</v>
      </c>
      <c r="C565" s="9" t="s">
        <v>259</v>
      </c>
      <c r="D565" s="9"/>
      <c r="E565" s="9"/>
      <c r="F565" s="9"/>
      <c r="H565" s="15"/>
    </row>
    <row r="566" spans="1:8" ht="16.5" customHeight="1">
      <c r="A566" s="3"/>
      <c r="B566" s="5" t="s">
        <v>253</v>
      </c>
      <c r="C566" s="9" t="s">
        <v>261</v>
      </c>
      <c r="D566" s="9"/>
      <c r="E566" s="9"/>
      <c r="F566" s="9"/>
      <c r="H566" s="15"/>
    </row>
    <row r="567" spans="1:8" ht="16.5" customHeight="1">
      <c r="A567" s="5">
        <v>133</v>
      </c>
      <c r="B567" s="8" t="s">
        <v>85</v>
      </c>
      <c r="C567" s="8"/>
      <c r="D567" s="8"/>
      <c r="E567" s="8"/>
      <c r="F567" s="8"/>
      <c r="H567" s="5"/>
    </row>
    <row r="568" spans="1:8" ht="16.5" customHeight="1">
      <c r="A568" s="5"/>
      <c r="B568" s="8" t="s">
        <v>86</v>
      </c>
      <c r="C568" s="8"/>
      <c r="D568" s="8"/>
      <c r="E568" s="8"/>
      <c r="F568" s="8"/>
      <c r="H568" s="5"/>
    </row>
    <row r="569" spans="1:8" ht="16.5" customHeight="1">
      <c r="A569" s="3"/>
      <c r="B569" s="5" t="s">
        <v>251</v>
      </c>
      <c r="C569" s="9" t="s">
        <v>278</v>
      </c>
      <c r="D569" s="9"/>
      <c r="E569" s="9"/>
      <c r="F569" s="9"/>
      <c r="H569" s="15"/>
    </row>
    <row r="570" spans="1:8" ht="16.5" customHeight="1">
      <c r="A570" s="3"/>
      <c r="B570" s="5" t="s">
        <v>252</v>
      </c>
      <c r="C570" s="9" t="s">
        <v>259</v>
      </c>
      <c r="D570" s="9"/>
      <c r="E570" s="9"/>
      <c r="F570" s="9"/>
      <c r="H570" s="15"/>
    </row>
    <row r="571" spans="1:8" ht="16.5" customHeight="1">
      <c r="A571" s="3"/>
      <c r="B571" s="5" t="s">
        <v>253</v>
      </c>
      <c r="C571" s="9" t="s">
        <v>261</v>
      </c>
      <c r="D571" s="9"/>
      <c r="E571" s="9"/>
      <c r="F571" s="9"/>
      <c r="H571" s="15"/>
    </row>
    <row r="572" spans="1:8" ht="16.5" customHeight="1">
      <c r="A572" s="5">
        <v>134</v>
      </c>
      <c r="B572" s="8" t="s">
        <v>87</v>
      </c>
      <c r="C572" s="8"/>
      <c r="D572" s="8"/>
      <c r="E572" s="8"/>
      <c r="F572" s="8"/>
      <c r="H572" s="5"/>
    </row>
    <row r="573" spans="1:8" ht="16.5" customHeight="1">
      <c r="A573" s="3"/>
      <c r="B573" s="5" t="s">
        <v>251</v>
      </c>
      <c r="C573" s="9" t="s">
        <v>278</v>
      </c>
      <c r="D573" s="9"/>
      <c r="E573" s="9"/>
      <c r="F573" s="9"/>
      <c r="H573" s="15"/>
    </row>
    <row r="574" spans="1:8" ht="16.5" customHeight="1">
      <c r="A574" s="3"/>
      <c r="B574" s="5" t="s">
        <v>252</v>
      </c>
      <c r="C574" s="9" t="s">
        <v>259</v>
      </c>
      <c r="D574" s="9"/>
      <c r="E574" s="9"/>
      <c r="F574" s="9"/>
      <c r="H574" s="15"/>
    </row>
    <row r="575" spans="1:8" ht="16.5" customHeight="1">
      <c r="A575" s="3"/>
      <c r="B575" s="5" t="s">
        <v>253</v>
      </c>
      <c r="C575" s="9" t="s">
        <v>261</v>
      </c>
      <c r="D575" s="9"/>
      <c r="E575" s="9"/>
      <c r="F575" s="9"/>
      <c r="H575" s="15"/>
    </row>
    <row r="576" spans="1:8" ht="16.5" customHeight="1">
      <c r="A576" s="5">
        <v>135</v>
      </c>
      <c r="B576" s="8" t="s">
        <v>88</v>
      </c>
      <c r="C576" s="8"/>
      <c r="D576" s="8"/>
      <c r="E576" s="8"/>
      <c r="F576" s="8"/>
      <c r="H576" s="5"/>
    </row>
    <row r="577" spans="1:8" ht="16.5" customHeight="1">
      <c r="A577" s="3"/>
      <c r="B577" s="5" t="s">
        <v>251</v>
      </c>
      <c r="C577" s="9" t="s">
        <v>278</v>
      </c>
      <c r="D577" s="11"/>
      <c r="E577" s="11"/>
      <c r="F577" s="11"/>
      <c r="H577" s="15"/>
    </row>
    <row r="578" spans="1:8" ht="16.5" customHeight="1">
      <c r="A578" s="3"/>
      <c r="B578" s="5" t="s">
        <v>252</v>
      </c>
      <c r="C578" s="9" t="s">
        <v>259</v>
      </c>
      <c r="D578" s="11"/>
      <c r="E578" s="11"/>
      <c r="F578" s="11"/>
      <c r="H578" s="15"/>
    </row>
    <row r="579" spans="1:8" ht="16.5" customHeight="1">
      <c r="A579" s="3"/>
      <c r="B579" s="5" t="s">
        <v>253</v>
      </c>
      <c r="C579" s="9" t="s">
        <v>261</v>
      </c>
      <c r="D579" s="11"/>
      <c r="E579" s="11"/>
      <c r="F579" s="11"/>
      <c r="H579" s="15"/>
    </row>
    <row r="580" spans="1:8" ht="16.5" customHeight="1">
      <c r="A580" s="5">
        <v>136</v>
      </c>
      <c r="B580" s="8" t="s">
        <v>89</v>
      </c>
      <c r="C580" s="8"/>
      <c r="D580" s="8"/>
      <c r="E580" s="8"/>
      <c r="F580" s="8"/>
      <c r="H580" s="5"/>
    </row>
    <row r="581" spans="1:8" ht="16.5" customHeight="1">
      <c r="A581" s="3"/>
      <c r="B581" s="5" t="s">
        <v>251</v>
      </c>
      <c r="C581" s="12" t="s">
        <v>90</v>
      </c>
      <c r="D581" s="12"/>
      <c r="E581" s="12"/>
      <c r="F581" s="12"/>
      <c r="H581" s="15"/>
    </row>
    <row r="582" spans="1:8" ht="16.5" customHeight="1">
      <c r="A582" s="3"/>
      <c r="B582" s="5" t="s">
        <v>252</v>
      </c>
      <c r="C582" s="12" t="s">
        <v>259</v>
      </c>
      <c r="D582" s="12"/>
      <c r="E582" s="12"/>
      <c r="F582" s="12"/>
      <c r="H582" s="15"/>
    </row>
    <row r="583" spans="1:8" ht="16.5" customHeight="1">
      <c r="A583" s="3"/>
      <c r="B583" s="5" t="s">
        <v>253</v>
      </c>
      <c r="C583" s="12" t="s">
        <v>91</v>
      </c>
      <c r="D583" s="12"/>
      <c r="E583" s="12"/>
      <c r="F583" s="12"/>
      <c r="H583" s="15"/>
    </row>
    <row r="584" spans="1:8" ht="16.5" customHeight="1">
      <c r="A584" s="5">
        <v>137</v>
      </c>
      <c r="B584" s="8" t="s">
        <v>92</v>
      </c>
      <c r="C584" s="8"/>
      <c r="D584" s="8"/>
      <c r="E584" s="8"/>
      <c r="F584" s="8"/>
      <c r="H584" s="5"/>
    </row>
    <row r="585" spans="1:8" ht="16.5" customHeight="1">
      <c r="A585" s="3"/>
      <c r="B585" s="5" t="s">
        <v>251</v>
      </c>
      <c r="C585" s="9" t="s">
        <v>278</v>
      </c>
      <c r="D585" s="12"/>
      <c r="E585" s="12"/>
      <c r="F585" s="12"/>
      <c r="H585" s="15"/>
    </row>
    <row r="586" spans="1:8" ht="16.5" customHeight="1">
      <c r="A586" s="3"/>
      <c r="B586" s="5" t="s">
        <v>252</v>
      </c>
      <c r="C586" s="9" t="s">
        <v>259</v>
      </c>
      <c r="D586" s="12"/>
      <c r="E586" s="12"/>
      <c r="F586" s="12"/>
      <c r="H586" s="15"/>
    </row>
    <row r="587" spans="1:8" ht="16.5" customHeight="1">
      <c r="A587" s="3"/>
      <c r="B587" s="5" t="s">
        <v>253</v>
      </c>
      <c r="C587" s="9" t="s">
        <v>261</v>
      </c>
      <c r="D587" s="12"/>
      <c r="E587" s="12"/>
      <c r="F587" s="12"/>
      <c r="H587" s="15"/>
    </row>
    <row r="588" spans="1:8" ht="16.5" customHeight="1">
      <c r="A588" s="5">
        <v>138</v>
      </c>
      <c r="B588" s="8" t="s">
        <v>93</v>
      </c>
      <c r="C588" s="8"/>
      <c r="D588" s="8"/>
      <c r="E588" s="8"/>
      <c r="F588" s="8"/>
      <c r="H588" s="5"/>
    </row>
    <row r="589" spans="1:8" ht="16.5" customHeight="1">
      <c r="A589" s="3"/>
      <c r="B589" s="5" t="s">
        <v>251</v>
      </c>
      <c r="C589" s="9" t="s">
        <v>278</v>
      </c>
      <c r="D589" s="9"/>
      <c r="E589" s="9"/>
      <c r="F589" s="9"/>
      <c r="H589" s="15"/>
    </row>
    <row r="590" spans="1:8" ht="16.5" customHeight="1">
      <c r="A590" s="3"/>
      <c r="B590" s="5" t="s">
        <v>252</v>
      </c>
      <c r="C590" s="9" t="s">
        <v>259</v>
      </c>
      <c r="D590" s="9"/>
      <c r="E590" s="9"/>
      <c r="F590" s="9"/>
      <c r="H590" s="15"/>
    </row>
    <row r="591" spans="1:8" ht="16.5" customHeight="1">
      <c r="A591" s="3"/>
      <c r="B591" s="5" t="s">
        <v>253</v>
      </c>
      <c r="C591" s="9" t="s">
        <v>261</v>
      </c>
      <c r="D591" s="9"/>
      <c r="E591" s="9"/>
      <c r="F591" s="9"/>
      <c r="H591" s="15"/>
    </row>
    <row r="592" spans="1:8" ht="16.5" customHeight="1">
      <c r="A592" s="5">
        <v>139</v>
      </c>
      <c r="B592" s="8" t="s">
        <v>94</v>
      </c>
      <c r="C592" s="8"/>
      <c r="D592" s="8"/>
      <c r="E592" s="8"/>
      <c r="F592" s="8"/>
      <c r="H592" s="5"/>
    </row>
    <row r="593" spans="1:8" ht="16.5" customHeight="1">
      <c r="A593" s="5"/>
      <c r="B593" s="8" t="s">
        <v>95</v>
      </c>
      <c r="C593" s="8"/>
      <c r="D593" s="8"/>
      <c r="E593" s="8"/>
      <c r="F593" s="8"/>
      <c r="H593" s="5"/>
    </row>
    <row r="594" spans="1:8" ht="16.5" customHeight="1">
      <c r="A594" s="3"/>
      <c r="B594" s="5" t="s">
        <v>251</v>
      </c>
      <c r="C594" s="9" t="s">
        <v>239</v>
      </c>
      <c r="D594" s="9"/>
      <c r="E594" s="9"/>
      <c r="F594" s="9"/>
      <c r="H594" s="15"/>
    </row>
    <row r="595" spans="1:8" ht="16.5" customHeight="1">
      <c r="A595" s="3"/>
      <c r="B595" s="5" t="s">
        <v>252</v>
      </c>
      <c r="C595" s="12" t="s">
        <v>259</v>
      </c>
      <c r="D595" s="9"/>
      <c r="E595" s="9"/>
      <c r="F595" s="9"/>
      <c r="H595" s="15"/>
    </row>
    <row r="596" spans="1:8" ht="16.5" customHeight="1">
      <c r="A596" s="3"/>
      <c r="B596" s="5" t="s">
        <v>253</v>
      </c>
      <c r="C596" s="9" t="s">
        <v>234</v>
      </c>
      <c r="D596" s="9"/>
      <c r="E596" s="9"/>
      <c r="F596" s="9"/>
      <c r="H596" s="15"/>
    </row>
    <row r="597" spans="1:8" ht="16.5" customHeight="1">
      <c r="A597" s="5">
        <v>140</v>
      </c>
      <c r="B597" s="8" t="s">
        <v>96</v>
      </c>
      <c r="C597" s="8"/>
      <c r="D597" s="8"/>
      <c r="E597" s="8"/>
      <c r="F597" s="8"/>
      <c r="H597" s="5"/>
    </row>
    <row r="598" spans="1:8" ht="16.5" customHeight="1">
      <c r="A598" s="3"/>
      <c r="B598" s="5" t="s">
        <v>251</v>
      </c>
      <c r="C598" s="12" t="s">
        <v>97</v>
      </c>
      <c r="D598" s="12"/>
      <c r="E598" s="12"/>
      <c r="F598" s="12"/>
      <c r="H598" s="15"/>
    </row>
    <row r="599" spans="1:8" ht="16.5" customHeight="1">
      <c r="A599" s="3"/>
      <c r="B599" s="5" t="s">
        <v>252</v>
      </c>
      <c r="C599" s="12" t="s">
        <v>259</v>
      </c>
      <c r="D599" s="12"/>
      <c r="E599" s="12"/>
      <c r="F599" s="12"/>
      <c r="H599" s="15"/>
    </row>
    <row r="600" spans="1:8" ht="16.5" customHeight="1">
      <c r="A600" s="3"/>
      <c r="B600" s="5" t="s">
        <v>253</v>
      </c>
      <c r="C600" s="12" t="s">
        <v>98</v>
      </c>
      <c r="D600" s="12"/>
      <c r="E600" s="12"/>
      <c r="F600" s="12"/>
      <c r="H600" s="15"/>
    </row>
    <row r="601" spans="1:8" ht="16.5" customHeight="1">
      <c r="A601" s="5">
        <v>141</v>
      </c>
      <c r="B601" s="8" t="s">
        <v>99</v>
      </c>
      <c r="C601" s="8"/>
      <c r="D601" s="8"/>
      <c r="E601" s="8"/>
      <c r="F601" s="8"/>
      <c r="H601" s="5"/>
    </row>
    <row r="602" spans="1:8" ht="16.5" customHeight="1">
      <c r="A602" s="5"/>
      <c r="B602" s="8" t="s">
        <v>100</v>
      </c>
      <c r="C602" s="8"/>
      <c r="D602" s="8"/>
      <c r="E602" s="8"/>
      <c r="F602" s="8"/>
      <c r="H602" s="5"/>
    </row>
    <row r="603" spans="1:8" ht="16.5" customHeight="1">
      <c r="A603" s="3"/>
      <c r="B603" s="5" t="s">
        <v>251</v>
      </c>
      <c r="C603" s="9" t="s">
        <v>278</v>
      </c>
      <c r="D603" s="11"/>
      <c r="E603" s="11"/>
      <c r="F603" s="11"/>
      <c r="H603" s="15"/>
    </row>
    <row r="604" spans="1:8" ht="16.5" customHeight="1">
      <c r="A604" s="3"/>
      <c r="B604" s="5" t="s">
        <v>252</v>
      </c>
      <c r="C604" s="9" t="s">
        <v>259</v>
      </c>
      <c r="D604" s="11"/>
      <c r="E604" s="11"/>
      <c r="F604" s="11"/>
      <c r="H604" s="15"/>
    </row>
    <row r="605" spans="1:8" ht="16.5" customHeight="1">
      <c r="A605" s="3"/>
      <c r="B605" s="5" t="s">
        <v>253</v>
      </c>
      <c r="C605" s="9" t="s">
        <v>261</v>
      </c>
      <c r="D605" s="11"/>
      <c r="E605" s="11"/>
      <c r="F605" s="11"/>
      <c r="H605" s="15"/>
    </row>
    <row r="606" spans="1:8" ht="16.5" customHeight="1">
      <c r="A606" s="5">
        <v>142</v>
      </c>
      <c r="B606" s="8" t="s">
        <v>101</v>
      </c>
      <c r="C606" s="8"/>
      <c r="D606" s="8"/>
      <c r="E606" s="8"/>
      <c r="F606" s="8"/>
      <c r="H606" s="5"/>
    </row>
    <row r="607" spans="1:8" ht="16.5" customHeight="1">
      <c r="A607" s="5"/>
      <c r="B607" s="8" t="s">
        <v>102</v>
      </c>
      <c r="C607" s="8"/>
      <c r="D607" s="8"/>
      <c r="E607" s="8"/>
      <c r="F607" s="8"/>
      <c r="H607" s="5"/>
    </row>
    <row r="608" spans="1:8" ht="16.5" customHeight="1">
      <c r="A608" s="3"/>
      <c r="B608" s="5" t="s">
        <v>251</v>
      </c>
      <c r="C608" s="9" t="s">
        <v>278</v>
      </c>
      <c r="D608" s="9"/>
      <c r="E608" s="9"/>
      <c r="F608" s="9"/>
      <c r="H608" s="15"/>
    </row>
    <row r="609" spans="1:8" ht="16.5" customHeight="1">
      <c r="A609" s="3"/>
      <c r="B609" s="5" t="s">
        <v>252</v>
      </c>
      <c r="C609" s="9" t="s">
        <v>259</v>
      </c>
      <c r="D609" s="9"/>
      <c r="E609" s="9"/>
      <c r="F609" s="9"/>
      <c r="H609" s="15"/>
    </row>
    <row r="610" spans="1:8" ht="16.5" customHeight="1">
      <c r="A610" s="3"/>
      <c r="B610" s="5" t="s">
        <v>253</v>
      </c>
      <c r="C610" s="9" t="s">
        <v>261</v>
      </c>
      <c r="D610" s="9"/>
      <c r="E610" s="9"/>
      <c r="F610" s="9"/>
      <c r="H610" s="15"/>
    </row>
    <row r="611" spans="1:8" ht="16.5" customHeight="1">
      <c r="A611" s="5">
        <v>143</v>
      </c>
      <c r="B611" s="8" t="s">
        <v>103</v>
      </c>
      <c r="C611" s="8"/>
      <c r="D611" s="8"/>
      <c r="E611" s="8"/>
      <c r="F611" s="8"/>
      <c r="H611" s="5"/>
    </row>
    <row r="612" spans="1:8" ht="16.5" customHeight="1">
      <c r="A612" s="5"/>
      <c r="B612" s="8" t="s">
        <v>104</v>
      </c>
      <c r="C612" s="8"/>
      <c r="D612" s="8"/>
      <c r="E612" s="8"/>
      <c r="F612" s="8"/>
      <c r="H612" s="5"/>
    </row>
    <row r="613" spans="1:8" ht="16.5" customHeight="1">
      <c r="A613" s="3"/>
      <c r="B613" s="5" t="s">
        <v>251</v>
      </c>
      <c r="C613" s="9" t="s">
        <v>360</v>
      </c>
      <c r="D613" s="9"/>
      <c r="E613" s="9"/>
      <c r="F613" s="9"/>
      <c r="H613" s="15"/>
    </row>
    <row r="614" spans="1:8" ht="16.5" customHeight="1">
      <c r="A614" s="3"/>
      <c r="B614" s="5" t="s">
        <v>252</v>
      </c>
      <c r="C614" s="9" t="s">
        <v>259</v>
      </c>
      <c r="D614" s="9"/>
      <c r="E614" s="9"/>
      <c r="F614" s="9"/>
      <c r="H614" s="15"/>
    </row>
    <row r="615" spans="1:8" ht="16.5" customHeight="1">
      <c r="A615" s="3"/>
      <c r="B615" s="5" t="s">
        <v>253</v>
      </c>
      <c r="C615" s="9" t="s">
        <v>361</v>
      </c>
      <c r="D615" s="9"/>
      <c r="E615" s="9"/>
      <c r="F615" s="9"/>
      <c r="H615" s="15"/>
    </row>
    <row r="616" spans="1:8" ht="16.5" customHeight="1">
      <c r="A616" s="5">
        <v>144</v>
      </c>
      <c r="B616" s="8" t="s">
        <v>105</v>
      </c>
      <c r="C616" s="8"/>
      <c r="D616" s="8"/>
      <c r="E616" s="8"/>
      <c r="F616" s="8"/>
      <c r="H616" s="5"/>
    </row>
    <row r="617" spans="1:8" ht="16.5" customHeight="1">
      <c r="A617" s="3"/>
      <c r="B617" s="5" t="s">
        <v>251</v>
      </c>
      <c r="C617" s="12" t="s">
        <v>404</v>
      </c>
      <c r="D617" s="12"/>
      <c r="E617" s="12"/>
      <c r="F617" s="12"/>
      <c r="H617" s="15"/>
    </row>
    <row r="618" spans="1:8" ht="16.5" customHeight="1">
      <c r="A618" s="3"/>
      <c r="B618" s="5" t="s">
        <v>252</v>
      </c>
      <c r="C618" s="12" t="s">
        <v>259</v>
      </c>
      <c r="D618" s="12"/>
      <c r="E618" s="12"/>
      <c r="F618" s="12"/>
      <c r="H618" s="15"/>
    </row>
    <row r="619" spans="1:8" ht="16.5" customHeight="1">
      <c r="A619" s="3"/>
      <c r="B619" s="5" t="s">
        <v>253</v>
      </c>
      <c r="C619" s="12" t="s">
        <v>320</v>
      </c>
      <c r="D619" s="12"/>
      <c r="E619" s="12"/>
      <c r="F619" s="12"/>
      <c r="H619" s="15"/>
    </row>
    <row r="620" spans="1:8" ht="16.5" customHeight="1">
      <c r="A620" s="5">
        <v>145</v>
      </c>
      <c r="B620" s="8" t="s">
        <v>106</v>
      </c>
      <c r="C620" s="8"/>
      <c r="D620" s="8"/>
      <c r="E620" s="8"/>
      <c r="F620" s="8"/>
      <c r="H620" s="5"/>
    </row>
    <row r="621" spans="1:8" ht="16.5" customHeight="1">
      <c r="A621" s="3"/>
      <c r="B621" s="5" t="s">
        <v>251</v>
      </c>
      <c r="C621" s="9" t="s">
        <v>278</v>
      </c>
      <c r="D621" s="9"/>
      <c r="E621" s="9"/>
      <c r="F621" s="9"/>
      <c r="H621" s="15"/>
    </row>
    <row r="622" spans="1:8" ht="16.5" customHeight="1">
      <c r="A622" s="3"/>
      <c r="B622" s="5" t="s">
        <v>252</v>
      </c>
      <c r="C622" s="9" t="s">
        <v>259</v>
      </c>
      <c r="D622" s="9"/>
      <c r="E622" s="9"/>
      <c r="F622" s="9"/>
      <c r="H622" s="15"/>
    </row>
    <row r="623" spans="1:8" ht="16.5" customHeight="1">
      <c r="A623" s="3"/>
      <c r="B623" s="5" t="s">
        <v>253</v>
      </c>
      <c r="C623" s="9" t="s">
        <v>261</v>
      </c>
      <c r="D623" s="9"/>
      <c r="E623" s="9"/>
      <c r="F623" s="9"/>
      <c r="H623" s="15"/>
    </row>
    <row r="624" spans="1:8" ht="16.5" customHeight="1">
      <c r="A624" s="5">
        <v>146</v>
      </c>
      <c r="B624" s="8" t="s">
        <v>107</v>
      </c>
      <c r="C624" s="8"/>
      <c r="D624" s="8"/>
      <c r="E624" s="8"/>
      <c r="F624" s="8"/>
      <c r="H624" s="5"/>
    </row>
    <row r="625" spans="1:8" ht="16.5" customHeight="1">
      <c r="A625" s="3"/>
      <c r="B625" s="5" t="s">
        <v>251</v>
      </c>
      <c r="C625" s="9" t="s">
        <v>278</v>
      </c>
      <c r="D625" s="9"/>
      <c r="E625" s="9"/>
      <c r="F625" s="9"/>
      <c r="H625" s="15"/>
    </row>
    <row r="626" spans="1:8" ht="16.5" customHeight="1">
      <c r="A626" s="3"/>
      <c r="B626" s="5" t="s">
        <v>252</v>
      </c>
      <c r="C626" s="9" t="s">
        <v>259</v>
      </c>
      <c r="D626" s="9"/>
      <c r="E626" s="9"/>
      <c r="F626" s="9"/>
      <c r="H626" s="15"/>
    </row>
    <row r="627" spans="1:8" ht="16.5" customHeight="1">
      <c r="A627" s="3"/>
      <c r="B627" s="5" t="s">
        <v>253</v>
      </c>
      <c r="C627" s="9" t="s">
        <v>261</v>
      </c>
      <c r="D627" s="9"/>
      <c r="E627" s="9"/>
      <c r="F627" s="9"/>
      <c r="H627" s="15"/>
    </row>
    <row r="628" spans="1:8" ht="16.5" customHeight="1">
      <c r="A628" s="5">
        <v>147</v>
      </c>
      <c r="B628" s="8" t="s">
        <v>108</v>
      </c>
      <c r="C628" s="8"/>
      <c r="D628" s="8"/>
      <c r="E628" s="8"/>
      <c r="F628" s="8"/>
      <c r="H628" s="5"/>
    </row>
    <row r="629" spans="1:8" ht="16.5" customHeight="1">
      <c r="A629" s="3"/>
      <c r="B629" s="5" t="s">
        <v>251</v>
      </c>
      <c r="C629" s="9" t="s">
        <v>109</v>
      </c>
      <c r="D629" s="9"/>
      <c r="E629" s="9"/>
      <c r="F629" s="9"/>
      <c r="H629" s="15"/>
    </row>
    <row r="630" spans="1:8" ht="16.5" customHeight="1">
      <c r="A630" s="3"/>
      <c r="B630" s="5" t="s">
        <v>252</v>
      </c>
      <c r="C630" s="12" t="s">
        <v>259</v>
      </c>
      <c r="D630" s="9"/>
      <c r="E630" s="9"/>
      <c r="F630" s="9"/>
      <c r="H630" s="15"/>
    </row>
    <row r="631" spans="1:8" ht="16.5" customHeight="1">
      <c r="A631" s="3"/>
      <c r="B631" s="5" t="s">
        <v>253</v>
      </c>
      <c r="C631" s="9" t="s">
        <v>110</v>
      </c>
      <c r="D631" s="9"/>
      <c r="E631" s="9"/>
      <c r="F631" s="9"/>
      <c r="H631" s="15"/>
    </row>
    <row r="632" spans="1:8" ht="16.5" customHeight="1">
      <c r="A632" s="5">
        <v>148</v>
      </c>
      <c r="B632" s="8" t="s">
        <v>111</v>
      </c>
      <c r="C632" s="8"/>
      <c r="D632" s="8"/>
      <c r="E632" s="8"/>
      <c r="F632" s="8"/>
      <c r="H632" s="5"/>
    </row>
    <row r="633" spans="1:8" ht="16.5" customHeight="1">
      <c r="A633" s="3"/>
      <c r="B633" s="5" t="s">
        <v>251</v>
      </c>
      <c r="C633" s="9" t="s">
        <v>278</v>
      </c>
      <c r="D633" s="9"/>
      <c r="E633" s="9"/>
      <c r="F633" s="9"/>
      <c r="H633" s="15"/>
    </row>
    <row r="634" spans="1:8" ht="16.5" customHeight="1">
      <c r="A634" s="3"/>
      <c r="B634" s="5" t="s">
        <v>252</v>
      </c>
      <c r="C634" s="9" t="s">
        <v>259</v>
      </c>
      <c r="D634" s="9"/>
      <c r="E634" s="9"/>
      <c r="F634" s="9"/>
      <c r="H634" s="15"/>
    </row>
    <row r="635" spans="1:8" ht="16.5" customHeight="1">
      <c r="A635" s="3"/>
      <c r="B635" s="5" t="s">
        <v>253</v>
      </c>
      <c r="C635" s="9" t="s">
        <v>261</v>
      </c>
      <c r="D635" s="9"/>
      <c r="E635" s="9"/>
      <c r="F635" s="9"/>
      <c r="H635" s="15"/>
    </row>
    <row r="636" spans="1:8" ht="16.5" customHeight="1">
      <c r="A636" s="5">
        <v>149</v>
      </c>
      <c r="B636" s="8" t="s">
        <v>112</v>
      </c>
      <c r="C636" s="8"/>
      <c r="D636" s="8"/>
      <c r="E636" s="8"/>
      <c r="F636" s="8"/>
      <c r="H636" s="5"/>
    </row>
    <row r="637" spans="1:8" ht="16.5" customHeight="1">
      <c r="A637" s="3"/>
      <c r="B637" s="5" t="s">
        <v>251</v>
      </c>
      <c r="C637" s="9" t="s">
        <v>278</v>
      </c>
      <c r="D637" s="12"/>
      <c r="E637" s="12"/>
      <c r="F637" s="12"/>
      <c r="H637" s="15"/>
    </row>
    <row r="638" spans="1:8" ht="16.5" customHeight="1">
      <c r="A638" s="3"/>
      <c r="B638" s="5" t="s">
        <v>252</v>
      </c>
      <c r="C638" s="9" t="s">
        <v>259</v>
      </c>
      <c r="D638" s="13"/>
      <c r="E638" s="13"/>
      <c r="F638" s="13"/>
      <c r="H638" s="15"/>
    </row>
    <row r="639" spans="1:8" ht="16.5" customHeight="1">
      <c r="A639" s="3"/>
      <c r="B639" s="5" t="s">
        <v>253</v>
      </c>
      <c r="C639" s="9" t="s">
        <v>261</v>
      </c>
      <c r="D639" s="13"/>
      <c r="E639" s="13"/>
      <c r="F639" s="13"/>
      <c r="H639" s="15"/>
    </row>
    <row r="640" spans="1:8" ht="16.5" customHeight="1">
      <c r="A640" s="5">
        <v>150</v>
      </c>
      <c r="B640" s="8" t="s">
        <v>113</v>
      </c>
      <c r="C640" s="8"/>
      <c r="D640" s="8"/>
      <c r="E640" s="8"/>
      <c r="F640" s="8"/>
      <c r="H640" s="5"/>
    </row>
    <row r="641" spans="1:8" ht="16.5" customHeight="1">
      <c r="A641" s="3"/>
      <c r="B641" s="5" t="s">
        <v>251</v>
      </c>
      <c r="C641" s="9" t="s">
        <v>278</v>
      </c>
      <c r="D641" s="12"/>
      <c r="E641" s="12"/>
      <c r="F641" s="12"/>
      <c r="H641" s="15"/>
    </row>
    <row r="642" spans="1:8" ht="16.5" customHeight="1">
      <c r="A642" s="3"/>
      <c r="B642" s="5" t="s">
        <v>252</v>
      </c>
      <c r="C642" s="9" t="s">
        <v>259</v>
      </c>
      <c r="D642" s="13"/>
      <c r="E642" s="13"/>
      <c r="F642" s="13"/>
      <c r="H642" s="15"/>
    </row>
    <row r="643" spans="1:8" ht="16.5" customHeight="1">
      <c r="A643" s="3"/>
      <c r="B643" s="5" t="s">
        <v>253</v>
      </c>
      <c r="C643" s="9" t="s">
        <v>261</v>
      </c>
      <c r="D643" s="13"/>
      <c r="E643" s="13"/>
      <c r="F643" s="13"/>
      <c r="H643" s="15"/>
    </row>
    <row r="644" spans="1:8" ht="16.5" customHeight="1">
      <c r="A644" s="5">
        <v>151</v>
      </c>
      <c r="B644" s="8" t="s">
        <v>114</v>
      </c>
      <c r="C644" s="8"/>
      <c r="D644" s="8"/>
      <c r="E644" s="8"/>
      <c r="F644" s="8"/>
      <c r="H644" s="5"/>
    </row>
    <row r="645" spans="1:8" ht="16.5" customHeight="1">
      <c r="A645" s="5"/>
      <c r="B645" s="8" t="s">
        <v>115</v>
      </c>
      <c r="C645" s="8"/>
      <c r="D645" s="8"/>
      <c r="E645" s="8"/>
      <c r="F645" s="8"/>
      <c r="H645" s="5"/>
    </row>
    <row r="646" spans="1:8" ht="16.5" customHeight="1">
      <c r="A646" s="3"/>
      <c r="B646" s="5" t="s">
        <v>251</v>
      </c>
      <c r="C646" s="9" t="s">
        <v>278</v>
      </c>
      <c r="D646" s="12"/>
      <c r="E646" s="12"/>
      <c r="F646" s="12"/>
      <c r="H646" s="15"/>
    </row>
    <row r="647" spans="1:8" ht="16.5" customHeight="1">
      <c r="A647" s="3"/>
      <c r="B647" s="5" t="s">
        <v>252</v>
      </c>
      <c r="C647" s="9" t="s">
        <v>259</v>
      </c>
      <c r="D647" s="13"/>
      <c r="E647" s="13"/>
      <c r="F647" s="13"/>
      <c r="H647" s="15"/>
    </row>
    <row r="648" spans="1:8" ht="16.5" customHeight="1">
      <c r="A648" s="3"/>
      <c r="B648" s="5" t="s">
        <v>253</v>
      </c>
      <c r="C648" s="9" t="s">
        <v>261</v>
      </c>
      <c r="D648" s="13"/>
      <c r="E648" s="13"/>
      <c r="F648" s="13"/>
      <c r="H648" s="15"/>
    </row>
    <row r="649" spans="1:8" ht="16.5" customHeight="1">
      <c r="A649" s="5">
        <v>152</v>
      </c>
      <c r="B649" s="8" t="s">
        <v>116</v>
      </c>
      <c r="C649" s="8"/>
      <c r="D649" s="8"/>
      <c r="E649" s="8"/>
      <c r="F649" s="8"/>
      <c r="H649" s="5"/>
    </row>
    <row r="650" spans="1:8" ht="16.5" customHeight="1">
      <c r="A650" s="3"/>
      <c r="B650" s="5" t="s">
        <v>251</v>
      </c>
      <c r="C650" s="9" t="s">
        <v>278</v>
      </c>
      <c r="D650" s="12"/>
      <c r="E650" s="12"/>
      <c r="F650" s="12"/>
      <c r="H650" s="15"/>
    </row>
    <row r="651" spans="1:8" ht="16.5" customHeight="1">
      <c r="A651" s="3"/>
      <c r="B651" s="5" t="s">
        <v>252</v>
      </c>
      <c r="C651" s="9" t="s">
        <v>259</v>
      </c>
      <c r="D651" s="13"/>
      <c r="E651" s="13"/>
      <c r="F651" s="13"/>
      <c r="H651" s="15"/>
    </row>
    <row r="652" spans="1:8" ht="16.5" customHeight="1">
      <c r="A652" s="3"/>
      <c r="B652" s="5" t="s">
        <v>253</v>
      </c>
      <c r="C652" s="9" t="s">
        <v>261</v>
      </c>
      <c r="D652" s="13"/>
      <c r="E652" s="13"/>
      <c r="F652" s="13"/>
      <c r="H652" s="15"/>
    </row>
    <row r="653" spans="1:8" ht="16.5" customHeight="1">
      <c r="A653" s="5">
        <v>153</v>
      </c>
      <c r="B653" s="8" t="s">
        <v>117</v>
      </c>
      <c r="C653" s="8"/>
      <c r="D653" s="8"/>
      <c r="E653" s="8"/>
      <c r="F653" s="8"/>
      <c r="H653" s="5"/>
    </row>
    <row r="654" spans="1:8" ht="16.5" customHeight="1">
      <c r="A654" s="3"/>
      <c r="B654" s="5" t="s">
        <v>251</v>
      </c>
      <c r="C654" s="12" t="s">
        <v>232</v>
      </c>
      <c r="D654" s="12"/>
      <c r="E654" s="12"/>
      <c r="F654" s="12"/>
      <c r="H654" s="15"/>
    </row>
    <row r="655" spans="1:8" ht="16.5" customHeight="1">
      <c r="A655" s="3"/>
      <c r="B655" s="5" t="s">
        <v>252</v>
      </c>
      <c r="C655" s="9" t="s">
        <v>259</v>
      </c>
      <c r="D655" s="13"/>
      <c r="E655" s="13"/>
      <c r="F655" s="13"/>
      <c r="H655" s="15"/>
    </row>
    <row r="656" spans="1:8" ht="16.5" customHeight="1">
      <c r="A656" s="3"/>
      <c r="B656" s="5" t="s">
        <v>253</v>
      </c>
      <c r="C656" s="12" t="s">
        <v>404</v>
      </c>
      <c r="D656" s="13"/>
      <c r="E656" s="13"/>
      <c r="F656" s="13"/>
      <c r="H656" s="15"/>
    </row>
    <row r="657" spans="1:8" ht="16.5" customHeight="1">
      <c r="A657" s="5">
        <v>154</v>
      </c>
      <c r="B657" s="8" t="s">
        <v>118</v>
      </c>
      <c r="C657" s="8"/>
      <c r="D657" s="8"/>
      <c r="E657" s="8"/>
      <c r="F657" s="8"/>
      <c r="H657" s="5"/>
    </row>
    <row r="658" spans="1:8" ht="16.5" customHeight="1">
      <c r="A658" s="3"/>
      <c r="B658" s="5" t="s">
        <v>251</v>
      </c>
      <c r="C658" s="12" t="s">
        <v>119</v>
      </c>
      <c r="D658" s="12"/>
      <c r="E658" s="12"/>
      <c r="F658" s="12"/>
      <c r="H658" s="15"/>
    </row>
    <row r="659" spans="1:8" ht="16.5" customHeight="1">
      <c r="A659" s="3"/>
      <c r="B659" s="5" t="s">
        <v>252</v>
      </c>
      <c r="C659" s="9" t="s">
        <v>259</v>
      </c>
      <c r="D659" s="13"/>
      <c r="E659" s="13"/>
      <c r="F659" s="13"/>
      <c r="H659" s="15"/>
    </row>
    <row r="660" spans="1:8" ht="16.5" customHeight="1">
      <c r="A660" s="3"/>
      <c r="B660" s="5" t="s">
        <v>253</v>
      </c>
      <c r="C660" s="12" t="s">
        <v>126</v>
      </c>
      <c r="D660" s="13"/>
      <c r="E660" s="13"/>
      <c r="F660" s="13"/>
      <c r="H660" s="15"/>
    </row>
    <row r="661" spans="1:8" ht="16.5" customHeight="1">
      <c r="A661" s="5">
        <v>155</v>
      </c>
      <c r="B661" s="8" t="s">
        <v>127</v>
      </c>
      <c r="C661" s="8"/>
      <c r="D661" s="8"/>
      <c r="E661" s="8"/>
      <c r="F661" s="8"/>
      <c r="H661" s="5"/>
    </row>
    <row r="662" spans="1:8" ht="16.5" customHeight="1">
      <c r="A662" s="3"/>
      <c r="B662" s="5" t="s">
        <v>251</v>
      </c>
      <c r="C662" s="9" t="s">
        <v>278</v>
      </c>
      <c r="D662" s="9"/>
      <c r="E662" s="9"/>
      <c r="F662" s="9"/>
      <c r="H662" s="15"/>
    </row>
    <row r="663" spans="1:8" ht="16.5" customHeight="1">
      <c r="A663" s="3"/>
      <c r="B663" s="5" t="s">
        <v>252</v>
      </c>
      <c r="C663" s="9" t="s">
        <v>259</v>
      </c>
      <c r="D663" s="9"/>
      <c r="E663" s="9"/>
      <c r="F663" s="9"/>
      <c r="H663" s="15"/>
    </row>
    <row r="664" spans="1:8" ht="16.5" customHeight="1">
      <c r="A664" s="3"/>
      <c r="B664" s="5" t="s">
        <v>253</v>
      </c>
      <c r="C664" s="9" t="s">
        <v>261</v>
      </c>
      <c r="D664" s="9"/>
      <c r="E664" s="9"/>
      <c r="F664" s="9"/>
      <c r="H664" s="15"/>
    </row>
    <row r="665" spans="1:8" ht="16.5" customHeight="1">
      <c r="A665" s="5">
        <v>156</v>
      </c>
      <c r="B665" s="8" t="s">
        <v>128</v>
      </c>
      <c r="C665" s="8"/>
      <c r="D665" s="8"/>
      <c r="E665" s="8"/>
      <c r="F665" s="8"/>
      <c r="H665" s="5"/>
    </row>
    <row r="666" spans="1:8" ht="16.5" customHeight="1">
      <c r="A666" s="3"/>
      <c r="B666" s="5" t="s">
        <v>251</v>
      </c>
      <c r="C666" s="9" t="s">
        <v>278</v>
      </c>
      <c r="D666" s="9"/>
      <c r="E666" s="9"/>
      <c r="F666" s="9"/>
      <c r="H666" s="15"/>
    </row>
    <row r="667" spans="1:8" ht="16.5" customHeight="1">
      <c r="A667" s="3"/>
      <c r="B667" s="5" t="s">
        <v>252</v>
      </c>
      <c r="C667" s="9" t="s">
        <v>259</v>
      </c>
      <c r="D667" s="9"/>
      <c r="E667" s="9"/>
      <c r="F667" s="9"/>
      <c r="H667" s="15"/>
    </row>
    <row r="668" spans="1:8" ht="16.5" customHeight="1">
      <c r="A668" s="3"/>
      <c r="B668" s="5" t="s">
        <v>253</v>
      </c>
      <c r="C668" s="9" t="s">
        <v>261</v>
      </c>
      <c r="D668" s="9"/>
      <c r="E668" s="9"/>
      <c r="F668" s="9"/>
      <c r="H668" s="15"/>
    </row>
    <row r="669" spans="1:8" ht="16.5" customHeight="1">
      <c r="A669" s="5">
        <v>157</v>
      </c>
      <c r="B669" s="8" t="s">
        <v>129</v>
      </c>
      <c r="C669" s="8"/>
      <c r="D669" s="8"/>
      <c r="E669" s="8"/>
      <c r="F669" s="8"/>
      <c r="H669" s="5"/>
    </row>
    <row r="670" spans="1:8" ht="16.5" customHeight="1">
      <c r="A670" s="5"/>
      <c r="B670" s="8" t="s">
        <v>130</v>
      </c>
      <c r="C670" s="8"/>
      <c r="D670" s="8"/>
      <c r="E670" s="8"/>
      <c r="F670" s="8"/>
      <c r="H670" s="5"/>
    </row>
    <row r="671" spans="1:8" ht="16.5" customHeight="1">
      <c r="A671" s="3"/>
      <c r="B671" s="5" t="s">
        <v>251</v>
      </c>
      <c r="C671" s="9" t="s">
        <v>278</v>
      </c>
      <c r="D671" s="12"/>
      <c r="E671" s="12"/>
      <c r="F671" s="12"/>
      <c r="H671" s="15"/>
    </row>
    <row r="672" spans="1:8" ht="16.5" customHeight="1">
      <c r="A672" s="3"/>
      <c r="B672" s="5" t="s">
        <v>252</v>
      </c>
      <c r="C672" s="9" t="s">
        <v>259</v>
      </c>
      <c r="D672" s="13"/>
      <c r="E672" s="13"/>
      <c r="F672" s="13"/>
      <c r="H672" s="15"/>
    </row>
    <row r="673" spans="1:8" ht="16.5" customHeight="1">
      <c r="A673" s="3"/>
      <c r="B673" s="5" t="s">
        <v>253</v>
      </c>
      <c r="C673" s="9" t="s">
        <v>261</v>
      </c>
      <c r="D673" s="13"/>
      <c r="E673" s="13"/>
      <c r="F673" s="13"/>
      <c r="H673" s="15"/>
    </row>
    <row r="674" spans="1:8" ht="16.5" customHeight="1">
      <c r="A674" s="5">
        <v>158</v>
      </c>
      <c r="B674" s="8" t="s">
        <v>132</v>
      </c>
      <c r="C674" s="8"/>
      <c r="D674" s="8"/>
      <c r="E674" s="8"/>
      <c r="F674" s="8"/>
      <c r="H674" s="5"/>
    </row>
    <row r="675" spans="1:8" ht="16.5" customHeight="1">
      <c r="A675" s="5"/>
      <c r="B675" s="8" t="s">
        <v>131</v>
      </c>
      <c r="C675" s="8"/>
      <c r="D675" s="8"/>
      <c r="E675" s="8"/>
      <c r="F675" s="8"/>
      <c r="H675" s="5"/>
    </row>
    <row r="676" spans="1:8" ht="16.5" customHeight="1">
      <c r="A676" s="3"/>
      <c r="B676" s="5" t="s">
        <v>251</v>
      </c>
      <c r="C676" s="12" t="s">
        <v>133</v>
      </c>
      <c r="D676" s="12"/>
      <c r="E676" s="12"/>
      <c r="F676" s="12"/>
      <c r="H676" s="15"/>
    </row>
    <row r="677" spans="1:8" ht="16.5" customHeight="1">
      <c r="A677" s="3"/>
      <c r="B677" s="5" t="s">
        <v>252</v>
      </c>
      <c r="C677" s="9" t="s">
        <v>259</v>
      </c>
      <c r="D677" s="13"/>
      <c r="E677" s="13"/>
      <c r="F677" s="13"/>
      <c r="H677" s="15"/>
    </row>
    <row r="678" spans="1:8" ht="16.5" customHeight="1">
      <c r="A678" s="3"/>
      <c r="B678" s="5" t="s">
        <v>253</v>
      </c>
      <c r="C678" s="12" t="s">
        <v>230</v>
      </c>
      <c r="D678" s="13"/>
      <c r="E678" s="13"/>
      <c r="F678" s="13"/>
      <c r="H678" s="15"/>
    </row>
    <row r="679" spans="1:8" ht="16.5" customHeight="1">
      <c r="A679" s="5">
        <v>159</v>
      </c>
      <c r="B679" s="8" t="s">
        <v>134</v>
      </c>
      <c r="C679" s="8"/>
      <c r="D679" s="8"/>
      <c r="E679" s="8"/>
      <c r="F679" s="8"/>
      <c r="H679" s="5"/>
    </row>
    <row r="680" spans="1:8" ht="16.5" customHeight="1">
      <c r="A680" s="3"/>
      <c r="B680" s="5" t="s">
        <v>251</v>
      </c>
      <c r="C680" s="9" t="s">
        <v>278</v>
      </c>
      <c r="D680" s="12"/>
      <c r="E680" s="12"/>
      <c r="F680" s="12"/>
      <c r="H680" s="15"/>
    </row>
    <row r="681" spans="1:8" ht="16.5" customHeight="1">
      <c r="A681" s="3"/>
      <c r="B681" s="5" t="s">
        <v>252</v>
      </c>
      <c r="C681" s="9" t="s">
        <v>259</v>
      </c>
      <c r="D681" s="13"/>
      <c r="E681" s="13"/>
      <c r="F681" s="13"/>
      <c r="H681" s="15"/>
    </row>
    <row r="682" spans="1:8" ht="16.5" customHeight="1">
      <c r="A682" s="3"/>
      <c r="B682" s="5" t="s">
        <v>253</v>
      </c>
      <c r="C682" s="9" t="s">
        <v>261</v>
      </c>
      <c r="D682" s="13"/>
      <c r="E682" s="13"/>
      <c r="F682" s="13"/>
      <c r="H682" s="15"/>
    </row>
    <row r="683" spans="1:8" ht="16.5" customHeight="1">
      <c r="A683" s="5">
        <v>160</v>
      </c>
      <c r="B683" s="8" t="s">
        <v>135</v>
      </c>
      <c r="C683" s="8"/>
      <c r="D683" s="8"/>
      <c r="E683" s="8"/>
      <c r="F683" s="8"/>
      <c r="H683" s="5"/>
    </row>
    <row r="684" spans="1:8" ht="16.5" customHeight="1">
      <c r="A684" s="3"/>
      <c r="B684" s="5" t="s">
        <v>251</v>
      </c>
      <c r="C684" s="9" t="s">
        <v>136</v>
      </c>
      <c r="D684" s="9"/>
      <c r="E684" s="9"/>
      <c r="F684" s="9"/>
      <c r="H684" s="15"/>
    </row>
    <row r="685" spans="1:8" ht="16.5" customHeight="1">
      <c r="A685" s="3"/>
      <c r="B685" s="5" t="s">
        <v>252</v>
      </c>
      <c r="C685" s="9" t="s">
        <v>259</v>
      </c>
      <c r="D685" s="9"/>
      <c r="E685" s="9"/>
      <c r="F685" s="9"/>
      <c r="H685" s="15"/>
    </row>
    <row r="686" spans="1:8" ht="16.5" customHeight="1">
      <c r="A686" s="3"/>
      <c r="B686" s="5" t="s">
        <v>253</v>
      </c>
      <c r="C686" s="9" t="s">
        <v>137</v>
      </c>
      <c r="D686" s="9"/>
      <c r="E686" s="9"/>
      <c r="F686" s="9"/>
      <c r="H686" s="15"/>
    </row>
    <row r="687" spans="1:8" ht="16.5" customHeight="1">
      <c r="A687" s="5">
        <v>161</v>
      </c>
      <c r="B687" s="8" t="s">
        <v>138</v>
      </c>
      <c r="C687" s="8"/>
      <c r="D687" s="8"/>
      <c r="E687" s="8"/>
      <c r="F687" s="8"/>
      <c r="H687" s="5"/>
    </row>
    <row r="688" spans="1:8" ht="16.5" customHeight="1">
      <c r="A688" s="3"/>
      <c r="B688" s="5" t="s">
        <v>251</v>
      </c>
      <c r="C688" s="9" t="s">
        <v>278</v>
      </c>
      <c r="D688" s="9"/>
      <c r="E688" s="9"/>
      <c r="F688" s="9"/>
      <c r="H688" s="15"/>
    </row>
    <row r="689" spans="1:8" ht="16.5" customHeight="1">
      <c r="A689" s="3"/>
      <c r="B689" s="5" t="s">
        <v>252</v>
      </c>
      <c r="C689" s="9" t="s">
        <v>259</v>
      </c>
      <c r="D689" s="9"/>
      <c r="E689" s="9"/>
      <c r="F689" s="9"/>
      <c r="H689" s="15"/>
    </row>
    <row r="690" spans="1:8" ht="16.5" customHeight="1">
      <c r="A690" s="3"/>
      <c r="B690" s="5" t="s">
        <v>253</v>
      </c>
      <c r="C690" s="9" t="s">
        <v>261</v>
      </c>
      <c r="D690" s="9"/>
      <c r="E690" s="9"/>
      <c r="F690" s="9"/>
      <c r="H690" s="15"/>
    </row>
    <row r="691" spans="1:8" ht="16.5" customHeight="1">
      <c r="A691" s="5">
        <v>162</v>
      </c>
      <c r="B691" s="8" t="s">
        <v>139</v>
      </c>
      <c r="C691" s="8"/>
      <c r="D691" s="8"/>
      <c r="E691" s="8"/>
      <c r="F691" s="8"/>
      <c r="H691" s="5"/>
    </row>
    <row r="692" spans="1:8" ht="16.5" customHeight="1">
      <c r="A692" s="3"/>
      <c r="B692" s="5" t="s">
        <v>251</v>
      </c>
      <c r="C692" s="9" t="s">
        <v>278</v>
      </c>
      <c r="D692" s="9"/>
      <c r="E692" s="9"/>
      <c r="F692" s="9"/>
      <c r="H692" s="15"/>
    </row>
    <row r="693" spans="1:8" ht="16.5" customHeight="1">
      <c r="A693" s="3"/>
      <c r="B693" s="5" t="s">
        <v>252</v>
      </c>
      <c r="C693" s="9" t="s">
        <v>259</v>
      </c>
      <c r="D693" s="9"/>
      <c r="E693" s="9"/>
      <c r="F693" s="9"/>
      <c r="H693" s="15"/>
    </row>
    <row r="694" spans="1:8" ht="16.5" customHeight="1">
      <c r="A694" s="3"/>
      <c r="B694" s="5" t="s">
        <v>253</v>
      </c>
      <c r="C694" s="9" t="s">
        <v>261</v>
      </c>
      <c r="D694" s="9"/>
      <c r="E694" s="9"/>
      <c r="F694" s="9"/>
      <c r="H694" s="15"/>
    </row>
    <row r="695" spans="1:8" ht="16.5" customHeight="1">
      <c r="A695" s="5">
        <v>163</v>
      </c>
      <c r="B695" s="8" t="s">
        <v>140</v>
      </c>
      <c r="C695" s="8"/>
      <c r="D695" s="8"/>
      <c r="E695" s="8"/>
      <c r="F695" s="8"/>
      <c r="H695" s="5"/>
    </row>
    <row r="696" spans="1:8" ht="16.5" customHeight="1">
      <c r="A696" s="3"/>
      <c r="B696" s="5" t="s">
        <v>251</v>
      </c>
      <c r="C696" s="12" t="s">
        <v>141</v>
      </c>
      <c r="D696" s="12"/>
      <c r="E696" s="12"/>
      <c r="F696" s="12"/>
      <c r="H696" s="15"/>
    </row>
    <row r="697" spans="1:8" ht="16.5" customHeight="1">
      <c r="A697" s="3"/>
      <c r="B697" s="5" t="s">
        <v>252</v>
      </c>
      <c r="C697" s="12" t="s">
        <v>259</v>
      </c>
      <c r="D697" s="13"/>
      <c r="E697" s="13"/>
      <c r="F697" s="13"/>
      <c r="H697" s="15"/>
    </row>
    <row r="698" spans="1:8" ht="16.5" customHeight="1">
      <c r="A698" s="3"/>
      <c r="B698" s="5" t="s">
        <v>253</v>
      </c>
      <c r="C698" s="12" t="s">
        <v>142</v>
      </c>
      <c r="D698" s="13"/>
      <c r="E698" s="13"/>
      <c r="F698" s="13"/>
      <c r="H698" s="15"/>
    </row>
    <row r="699" spans="1:8" ht="16.5" customHeight="1">
      <c r="A699" s="5">
        <v>164</v>
      </c>
      <c r="B699" s="8" t="s">
        <v>143</v>
      </c>
      <c r="C699" s="13"/>
      <c r="D699" s="13"/>
      <c r="E699" s="13"/>
      <c r="F699" s="13"/>
      <c r="H699" s="5"/>
    </row>
    <row r="700" spans="1:8" ht="16.5" customHeight="1">
      <c r="A700" s="3"/>
      <c r="B700" s="5" t="s">
        <v>251</v>
      </c>
      <c r="C700" s="9" t="s">
        <v>144</v>
      </c>
      <c r="D700" s="9"/>
      <c r="E700" s="9"/>
      <c r="F700" s="9"/>
      <c r="H700" s="15"/>
    </row>
    <row r="701" spans="1:8" ht="16.5" customHeight="1">
      <c r="A701" s="3"/>
      <c r="B701" s="5" t="s">
        <v>252</v>
      </c>
      <c r="C701" s="9" t="s">
        <v>259</v>
      </c>
      <c r="D701" s="9"/>
      <c r="E701" s="9"/>
      <c r="F701" s="9"/>
      <c r="H701" s="15"/>
    </row>
    <row r="702" spans="1:8" ht="16.5" customHeight="1">
      <c r="A702" s="3"/>
      <c r="B702" s="5" t="s">
        <v>253</v>
      </c>
      <c r="C702" s="9" t="s">
        <v>145</v>
      </c>
      <c r="D702" s="9"/>
      <c r="E702" s="9"/>
      <c r="F702" s="9"/>
      <c r="H702" s="15"/>
    </row>
    <row r="703" spans="1:8" ht="16.5" customHeight="1">
      <c r="A703" s="5">
        <v>165</v>
      </c>
      <c r="B703" s="8" t="s">
        <v>146</v>
      </c>
      <c r="C703" s="8"/>
      <c r="D703" s="8"/>
      <c r="E703" s="8"/>
      <c r="F703" s="8"/>
      <c r="H703" s="5"/>
    </row>
    <row r="704" spans="1:8" ht="16.5" customHeight="1">
      <c r="A704" s="3"/>
      <c r="B704" s="5" t="s">
        <v>251</v>
      </c>
      <c r="C704" s="9" t="s">
        <v>278</v>
      </c>
      <c r="D704" s="12"/>
      <c r="E704" s="12"/>
      <c r="F704" s="12"/>
      <c r="H704" s="15"/>
    </row>
    <row r="705" spans="1:8" ht="16.5" customHeight="1">
      <c r="A705" s="3"/>
      <c r="B705" s="5" t="s">
        <v>252</v>
      </c>
      <c r="C705" s="9" t="s">
        <v>259</v>
      </c>
      <c r="D705" s="13"/>
      <c r="E705" s="13"/>
      <c r="F705" s="13"/>
      <c r="H705" s="15"/>
    </row>
    <row r="706" spans="1:8" ht="16.5" customHeight="1">
      <c r="A706" s="3"/>
      <c r="B706" s="5" t="s">
        <v>253</v>
      </c>
      <c r="C706" s="9" t="s">
        <v>261</v>
      </c>
      <c r="D706" s="13"/>
      <c r="E706" s="13"/>
      <c r="F706" s="13"/>
      <c r="H706" s="15"/>
    </row>
    <row r="707" spans="1:8" ht="16.5" customHeight="1">
      <c r="A707" s="5">
        <v>166</v>
      </c>
      <c r="B707" s="8" t="s">
        <v>147</v>
      </c>
      <c r="C707" s="8"/>
      <c r="D707" s="8"/>
      <c r="E707" s="8"/>
      <c r="F707" s="8"/>
      <c r="H707" s="5"/>
    </row>
    <row r="708" spans="1:8" ht="16.5" customHeight="1">
      <c r="A708" s="3"/>
      <c r="B708" s="5" t="s">
        <v>251</v>
      </c>
      <c r="C708" s="9" t="s">
        <v>278</v>
      </c>
      <c r="D708" s="12"/>
      <c r="E708" s="12"/>
      <c r="F708" s="12"/>
      <c r="H708" s="15"/>
    </row>
    <row r="709" spans="1:8" ht="16.5" customHeight="1">
      <c r="A709" s="3"/>
      <c r="B709" s="5" t="s">
        <v>252</v>
      </c>
      <c r="C709" s="9" t="s">
        <v>259</v>
      </c>
      <c r="D709" s="13"/>
      <c r="E709" s="13"/>
      <c r="F709" s="13"/>
      <c r="H709" s="15"/>
    </row>
    <row r="710" spans="1:8" ht="16.5" customHeight="1">
      <c r="A710" s="3"/>
      <c r="B710" s="5" t="s">
        <v>253</v>
      </c>
      <c r="C710" s="9" t="s">
        <v>261</v>
      </c>
      <c r="D710" s="13"/>
      <c r="E710" s="13"/>
      <c r="F710" s="13"/>
      <c r="H710" s="15"/>
    </row>
    <row r="711" spans="1:8" ht="16.5" customHeight="1">
      <c r="A711" s="5">
        <v>167</v>
      </c>
      <c r="B711" s="8" t="s">
        <v>513</v>
      </c>
      <c r="C711" s="8"/>
      <c r="D711" s="8"/>
      <c r="E711" s="8"/>
      <c r="F711" s="8"/>
      <c r="H711" s="5"/>
    </row>
    <row r="712" spans="1:8" ht="16.5" customHeight="1">
      <c r="A712" s="3"/>
      <c r="B712" s="5" t="s">
        <v>251</v>
      </c>
      <c r="C712" s="9" t="s">
        <v>278</v>
      </c>
      <c r="D712" s="9"/>
      <c r="E712" s="9"/>
      <c r="F712" s="9"/>
      <c r="H712" s="15"/>
    </row>
    <row r="713" spans="1:8" ht="16.5" customHeight="1">
      <c r="A713" s="3"/>
      <c r="B713" s="5" t="s">
        <v>252</v>
      </c>
      <c r="C713" s="9" t="s">
        <v>259</v>
      </c>
      <c r="D713" s="9"/>
      <c r="E713" s="9"/>
      <c r="F713" s="9"/>
      <c r="H713" s="15"/>
    </row>
    <row r="714" spans="1:8" ht="16.5" customHeight="1">
      <c r="A714" s="3"/>
      <c r="B714" s="5" t="s">
        <v>253</v>
      </c>
      <c r="C714" s="9" t="s">
        <v>261</v>
      </c>
      <c r="D714" s="9"/>
      <c r="E714" s="9"/>
      <c r="F714" s="9"/>
      <c r="H714" s="15"/>
    </row>
    <row r="715" spans="1:8" ht="16.5" customHeight="1">
      <c r="A715" s="5">
        <v>168</v>
      </c>
      <c r="B715" s="8" t="s">
        <v>148</v>
      </c>
      <c r="C715" s="8"/>
      <c r="D715" s="8"/>
      <c r="E715" s="8"/>
      <c r="F715" s="8"/>
      <c r="H715" s="5"/>
    </row>
    <row r="716" spans="1:8" ht="16.5" customHeight="1">
      <c r="A716" s="3"/>
      <c r="B716" s="5" t="s">
        <v>251</v>
      </c>
      <c r="C716" s="9" t="s">
        <v>149</v>
      </c>
      <c r="D716" s="9"/>
      <c r="E716" s="9"/>
      <c r="F716" s="9"/>
      <c r="H716" s="15"/>
    </row>
    <row r="717" spans="1:8" ht="16.5" customHeight="1">
      <c r="A717" s="3"/>
      <c r="B717" s="5" t="s">
        <v>252</v>
      </c>
      <c r="C717" s="9" t="s">
        <v>259</v>
      </c>
      <c r="D717" s="9"/>
      <c r="E717" s="9"/>
      <c r="F717" s="9"/>
      <c r="H717" s="15"/>
    </row>
    <row r="718" spans="1:8" ht="16.5" customHeight="1">
      <c r="A718" s="3"/>
      <c r="B718" s="5" t="s">
        <v>253</v>
      </c>
      <c r="C718" s="9" t="s">
        <v>150</v>
      </c>
      <c r="D718" s="9"/>
      <c r="E718" s="9"/>
      <c r="F718" s="9"/>
      <c r="H718" s="15"/>
    </row>
    <row r="719" spans="1:8" ht="16.5" customHeight="1">
      <c r="A719" s="5">
        <v>169</v>
      </c>
      <c r="B719" s="8" t="s">
        <v>151</v>
      </c>
      <c r="C719" s="8"/>
      <c r="D719" s="8"/>
      <c r="E719" s="8"/>
      <c r="F719" s="8"/>
      <c r="H719" s="5"/>
    </row>
    <row r="720" spans="1:8" ht="16.5" customHeight="1">
      <c r="A720" s="3"/>
      <c r="B720" s="5" t="s">
        <v>251</v>
      </c>
      <c r="C720" s="9" t="s">
        <v>278</v>
      </c>
      <c r="D720" s="9"/>
      <c r="E720" s="9"/>
      <c r="F720" s="9"/>
      <c r="H720" s="15"/>
    </row>
    <row r="721" spans="1:8" ht="16.5" customHeight="1">
      <c r="A721" s="3"/>
      <c r="B721" s="5" t="s">
        <v>252</v>
      </c>
      <c r="C721" s="9" t="s">
        <v>259</v>
      </c>
      <c r="D721" s="9"/>
      <c r="E721" s="9"/>
      <c r="F721" s="9"/>
      <c r="H721" s="15"/>
    </row>
    <row r="722" spans="1:8" ht="16.5" customHeight="1">
      <c r="A722" s="3"/>
      <c r="B722" s="5" t="s">
        <v>253</v>
      </c>
      <c r="C722" s="9" t="s">
        <v>261</v>
      </c>
      <c r="D722" s="9"/>
      <c r="E722" s="9"/>
      <c r="F722" s="9"/>
      <c r="H722" s="15"/>
    </row>
    <row r="723" spans="1:8" ht="16.5" customHeight="1">
      <c r="A723" s="5">
        <v>170</v>
      </c>
      <c r="B723" s="8" t="s">
        <v>152</v>
      </c>
      <c r="C723" s="8"/>
      <c r="D723" s="8"/>
      <c r="E723" s="8"/>
      <c r="F723" s="8"/>
      <c r="H723" s="5"/>
    </row>
    <row r="724" spans="1:8" ht="16.5" customHeight="1">
      <c r="A724" s="3"/>
      <c r="B724" s="5" t="s">
        <v>251</v>
      </c>
      <c r="C724" s="12" t="s">
        <v>153</v>
      </c>
      <c r="D724" s="12"/>
      <c r="E724" s="12"/>
      <c r="F724" s="12"/>
      <c r="H724" s="15"/>
    </row>
    <row r="725" spans="1:8" ht="16.5" customHeight="1">
      <c r="A725" s="3"/>
      <c r="B725" s="5" t="s">
        <v>252</v>
      </c>
      <c r="C725" s="12" t="s">
        <v>259</v>
      </c>
      <c r="D725" s="13"/>
      <c r="E725" s="13"/>
      <c r="F725" s="13"/>
      <c r="H725" s="15"/>
    </row>
    <row r="726" spans="1:8" ht="16.5" customHeight="1">
      <c r="A726" s="3"/>
      <c r="B726" s="5" t="s">
        <v>253</v>
      </c>
      <c r="C726" s="12" t="s">
        <v>154</v>
      </c>
      <c r="D726" s="13"/>
      <c r="E726" s="13"/>
      <c r="F726" s="13"/>
      <c r="H726" s="15"/>
    </row>
    <row r="727" spans="1:8" ht="16.5" customHeight="1">
      <c r="A727" s="3"/>
      <c r="B727" s="5"/>
      <c r="C727" s="12"/>
      <c r="D727" s="13"/>
      <c r="E727" s="13"/>
      <c r="F727" s="13"/>
      <c r="H727" s="44"/>
    </row>
    <row r="728" spans="1:8" ht="16.5" customHeight="1">
      <c r="A728" s="3"/>
      <c r="B728" s="5"/>
      <c r="C728" s="12"/>
      <c r="D728" s="13"/>
      <c r="E728" s="13"/>
      <c r="F728" s="13"/>
      <c r="H728" s="44"/>
    </row>
    <row r="729" spans="1:8" ht="16.5" customHeight="1">
      <c r="A729" s="45" t="s">
        <v>155</v>
      </c>
      <c r="B729" s="5"/>
      <c r="C729" s="12"/>
      <c r="D729" s="13"/>
      <c r="E729" s="13"/>
      <c r="F729" s="13"/>
      <c r="H729" s="44"/>
    </row>
    <row r="730" spans="1:8" ht="16.5" customHeight="1">
      <c r="A730" s="45" t="s">
        <v>156</v>
      </c>
      <c r="B730" s="5"/>
      <c r="C730" s="12"/>
      <c r="D730" s="13"/>
      <c r="E730" s="13"/>
      <c r="F730" s="13"/>
      <c r="H730" s="44"/>
    </row>
    <row r="731" spans="1:8" ht="16.5" customHeight="1">
      <c r="A731" s="45" t="s">
        <v>157</v>
      </c>
      <c r="B731" s="5"/>
      <c r="C731" s="12"/>
      <c r="D731" s="13"/>
      <c r="E731" s="13"/>
      <c r="F731" s="13"/>
      <c r="H731" s="44"/>
    </row>
    <row r="732" spans="1:8" ht="16.5" customHeight="1">
      <c r="A732" s="3"/>
      <c r="B732" s="6" t="s">
        <v>279</v>
      </c>
      <c r="C732" s="12"/>
      <c r="D732" s="13"/>
      <c r="E732" s="13"/>
      <c r="F732" s="13"/>
      <c r="H732" s="44"/>
    </row>
    <row r="733" spans="1:8" ht="16.5" customHeight="1">
      <c r="A733" s="3"/>
      <c r="B733" s="9" t="s">
        <v>280</v>
      </c>
      <c r="C733" s="12"/>
      <c r="D733" s="13"/>
      <c r="E733" s="13"/>
      <c r="F733" s="13"/>
      <c r="H733" s="46"/>
    </row>
    <row r="734" spans="1:8" ht="16.5" customHeight="1">
      <c r="A734" s="3"/>
      <c r="B734" s="9" t="s">
        <v>281</v>
      </c>
      <c r="C734" s="12"/>
      <c r="D734" s="13"/>
      <c r="E734" s="13"/>
      <c r="F734" s="13"/>
      <c r="H734" s="47"/>
    </row>
    <row r="735" spans="1:8" ht="16.5" customHeight="1">
      <c r="A735" s="3"/>
      <c r="B735" s="9" t="s">
        <v>282</v>
      </c>
      <c r="C735" s="12"/>
      <c r="D735" s="13"/>
      <c r="E735" s="13"/>
      <c r="F735" s="13"/>
      <c r="H735" s="47"/>
    </row>
    <row r="736" spans="1:8" ht="16.5" customHeight="1">
      <c r="A736" s="3"/>
      <c r="B736" s="5"/>
      <c r="C736" s="12"/>
      <c r="D736" s="13"/>
      <c r="E736" s="13"/>
      <c r="F736" s="13"/>
      <c r="H736" s="44"/>
    </row>
    <row r="737" spans="1:8" ht="16.5" customHeight="1">
      <c r="A737" s="45" t="s">
        <v>283</v>
      </c>
      <c r="C737" s="12"/>
      <c r="D737" s="13"/>
      <c r="E737" s="13"/>
      <c r="F737" s="13"/>
      <c r="H737" s="44"/>
    </row>
    <row r="738" spans="1:8" ht="16.5" customHeight="1">
      <c r="A738" s="3"/>
      <c r="B738" s="5"/>
      <c r="C738" s="12"/>
      <c r="D738" s="13"/>
      <c r="E738" s="13"/>
      <c r="F738" s="13"/>
      <c r="H738" s="44"/>
    </row>
    <row r="739" spans="1:8" ht="16.5" customHeight="1">
      <c r="A739" s="3"/>
      <c r="B739" s="5"/>
      <c r="C739" s="12"/>
      <c r="D739" s="13"/>
      <c r="E739" s="13"/>
      <c r="F739" s="13"/>
      <c r="H739" s="44"/>
    </row>
    <row r="740" spans="1:8" ht="16.5" customHeight="1">
      <c r="A740" s="5">
        <v>171</v>
      </c>
      <c r="B740" s="8" t="s">
        <v>158</v>
      </c>
      <c r="C740" s="8"/>
      <c r="D740" s="8"/>
      <c r="E740" s="8"/>
      <c r="F740" s="8"/>
      <c r="H740" s="5"/>
    </row>
    <row r="741" spans="1:8" ht="16.5" customHeight="1">
      <c r="A741" s="3"/>
      <c r="B741" s="5" t="s">
        <v>251</v>
      </c>
      <c r="C741" s="12" t="s">
        <v>159</v>
      </c>
      <c r="D741" s="12"/>
      <c r="E741" s="12"/>
      <c r="F741" s="12"/>
      <c r="H741" s="15"/>
    </row>
    <row r="742" spans="1:8" ht="16.5" customHeight="1">
      <c r="A742" s="3"/>
      <c r="B742" s="5" t="s">
        <v>252</v>
      </c>
      <c r="C742" s="12" t="s">
        <v>160</v>
      </c>
      <c r="D742" s="13"/>
      <c r="E742" s="13"/>
      <c r="F742" s="13"/>
      <c r="H742" s="15"/>
    </row>
    <row r="743" spans="1:8" ht="16.5" customHeight="1">
      <c r="A743" s="3"/>
      <c r="B743" s="5" t="s">
        <v>253</v>
      </c>
      <c r="C743" s="12" t="s">
        <v>161</v>
      </c>
      <c r="D743" s="13"/>
      <c r="E743" s="13"/>
      <c r="F743" s="13"/>
      <c r="H743" s="15"/>
    </row>
    <row r="744" spans="1:8" ht="16.5" customHeight="1">
      <c r="A744" s="5">
        <v>172</v>
      </c>
      <c r="B744" s="8" t="s">
        <v>162</v>
      </c>
      <c r="C744" s="8"/>
      <c r="D744" s="8"/>
      <c r="E744" s="8"/>
      <c r="F744" s="8"/>
      <c r="H744" s="5"/>
    </row>
    <row r="745" spans="1:8" ht="16.5" customHeight="1">
      <c r="A745" s="3"/>
      <c r="B745" s="5" t="s">
        <v>251</v>
      </c>
      <c r="C745" s="12" t="s">
        <v>163</v>
      </c>
      <c r="D745" s="12"/>
      <c r="E745" s="12"/>
      <c r="F745" s="12"/>
      <c r="H745" s="15"/>
    </row>
    <row r="746" spans="1:8" ht="16.5" customHeight="1">
      <c r="A746" s="3"/>
      <c r="B746" s="5" t="s">
        <v>252</v>
      </c>
      <c r="C746" s="12" t="s">
        <v>164</v>
      </c>
      <c r="D746" s="13"/>
      <c r="E746" s="13"/>
      <c r="F746" s="13"/>
      <c r="H746" s="15"/>
    </row>
    <row r="747" spans="1:8" ht="16.5" customHeight="1">
      <c r="A747" s="3"/>
      <c r="B747" s="5" t="s">
        <v>253</v>
      </c>
      <c r="C747" s="12" t="s">
        <v>165</v>
      </c>
      <c r="D747" s="13"/>
      <c r="E747" s="13"/>
      <c r="F747" s="13"/>
      <c r="H747" s="15"/>
    </row>
    <row r="748" spans="1:8" ht="16.5" customHeight="1">
      <c r="A748" s="5">
        <v>173</v>
      </c>
      <c r="B748" s="8" t="s">
        <v>166</v>
      </c>
      <c r="C748" s="8"/>
      <c r="D748" s="8"/>
      <c r="E748" s="8"/>
      <c r="F748" s="8"/>
      <c r="H748" s="5"/>
    </row>
    <row r="749" spans="1:8" ht="16.5" customHeight="1">
      <c r="A749" s="3"/>
      <c r="B749" s="5" t="s">
        <v>251</v>
      </c>
      <c r="C749" s="12" t="s">
        <v>167</v>
      </c>
      <c r="D749" s="12"/>
      <c r="E749" s="12"/>
      <c r="F749" s="12"/>
      <c r="H749" s="15"/>
    </row>
    <row r="750" spans="1:8" ht="16.5" customHeight="1">
      <c r="A750" s="3"/>
      <c r="B750" s="5" t="s">
        <v>252</v>
      </c>
      <c r="C750" s="12" t="s">
        <v>168</v>
      </c>
      <c r="D750" s="13"/>
      <c r="E750" s="13"/>
      <c r="F750" s="13"/>
      <c r="H750" s="15"/>
    </row>
    <row r="751" spans="1:8" ht="16.5" customHeight="1">
      <c r="A751" s="3"/>
      <c r="B751" s="5" t="s">
        <v>253</v>
      </c>
      <c r="C751" s="12" t="s">
        <v>169</v>
      </c>
      <c r="D751" s="13"/>
      <c r="E751" s="13"/>
      <c r="F751" s="13"/>
      <c r="H751" s="15"/>
    </row>
    <row r="752" spans="1:8" ht="16.5" customHeight="1">
      <c r="A752" s="5">
        <v>174</v>
      </c>
      <c r="B752" s="8" t="s">
        <v>170</v>
      </c>
      <c r="C752" s="8"/>
      <c r="D752" s="8"/>
      <c r="E752" s="8"/>
      <c r="F752" s="8"/>
      <c r="H752" s="5"/>
    </row>
    <row r="753" spans="1:8" ht="16.5" customHeight="1">
      <c r="A753" s="3"/>
      <c r="B753" s="5" t="s">
        <v>251</v>
      </c>
      <c r="C753" s="9" t="s">
        <v>171</v>
      </c>
      <c r="D753" s="9"/>
      <c r="E753" s="9"/>
      <c r="F753" s="9"/>
      <c r="H753" s="15"/>
    </row>
    <row r="754" spans="1:8" ht="16.5" customHeight="1">
      <c r="A754" s="3"/>
      <c r="B754" s="5" t="s">
        <v>252</v>
      </c>
      <c r="C754" s="9" t="s">
        <v>172</v>
      </c>
      <c r="D754" s="9"/>
      <c r="E754" s="9"/>
      <c r="F754" s="9"/>
      <c r="H754" s="15"/>
    </row>
    <row r="755" spans="1:8" ht="16.5" customHeight="1">
      <c r="A755" s="3"/>
      <c r="B755" s="5" t="s">
        <v>253</v>
      </c>
      <c r="C755" s="9" t="s">
        <v>173</v>
      </c>
      <c r="D755" s="9"/>
      <c r="E755" s="9"/>
      <c r="F755" s="9"/>
      <c r="H755" s="15"/>
    </row>
    <row r="756" spans="1:8" ht="16.5" customHeight="1">
      <c r="A756" s="5">
        <v>175</v>
      </c>
      <c r="B756" s="8" t="s">
        <v>174</v>
      </c>
      <c r="C756" s="8"/>
      <c r="D756" s="8"/>
      <c r="E756" s="8"/>
      <c r="F756" s="8"/>
      <c r="H756" s="5"/>
    </row>
    <row r="757" spans="1:8" ht="16.5" customHeight="1">
      <c r="A757" s="3"/>
      <c r="B757" s="5" t="s">
        <v>251</v>
      </c>
      <c r="C757" s="12" t="s">
        <v>175</v>
      </c>
      <c r="D757" s="12"/>
      <c r="E757" s="12"/>
      <c r="F757" s="12"/>
      <c r="H757" s="15"/>
    </row>
    <row r="758" spans="1:8" ht="16.5" customHeight="1">
      <c r="A758" s="3"/>
      <c r="B758" s="5" t="s">
        <v>252</v>
      </c>
      <c r="C758" s="12" t="s">
        <v>176</v>
      </c>
      <c r="D758" s="13"/>
      <c r="E758" s="13"/>
      <c r="F758" s="13"/>
      <c r="H758" s="15"/>
    </row>
    <row r="759" spans="1:8" ht="16.5" customHeight="1">
      <c r="A759" s="3"/>
      <c r="B759" s="5" t="s">
        <v>253</v>
      </c>
      <c r="C759" s="12" t="s">
        <v>177</v>
      </c>
      <c r="D759" s="13"/>
      <c r="E759" s="13"/>
      <c r="F759" s="13"/>
      <c r="H759" s="15"/>
    </row>
    <row r="760" spans="1:8" ht="16.5" customHeight="1">
      <c r="A760" s="5">
        <v>176</v>
      </c>
      <c r="B760" s="8" t="s">
        <v>178</v>
      </c>
      <c r="C760" s="8"/>
      <c r="D760" s="8"/>
      <c r="E760" s="8"/>
      <c r="F760" s="8"/>
      <c r="H760" s="5"/>
    </row>
    <row r="761" spans="1:8" ht="16.5" customHeight="1">
      <c r="A761" s="3"/>
      <c r="B761" s="5" t="s">
        <v>251</v>
      </c>
      <c r="C761" s="12" t="s">
        <v>179</v>
      </c>
      <c r="D761" s="12"/>
      <c r="E761" s="12"/>
      <c r="F761" s="12"/>
      <c r="H761" s="15"/>
    </row>
    <row r="762" spans="1:8" ht="16.5" customHeight="1">
      <c r="A762" s="3"/>
      <c r="B762" s="5" t="s">
        <v>252</v>
      </c>
      <c r="C762" s="12" t="s">
        <v>180</v>
      </c>
      <c r="D762" s="13"/>
      <c r="E762" s="13"/>
      <c r="F762" s="13"/>
      <c r="H762" s="15"/>
    </row>
    <row r="763" spans="1:8" ht="16.5" customHeight="1">
      <c r="A763" s="3"/>
      <c r="B763" s="5" t="s">
        <v>253</v>
      </c>
      <c r="C763" s="12" t="s">
        <v>181</v>
      </c>
      <c r="D763" s="13"/>
      <c r="E763" s="13"/>
      <c r="F763" s="13"/>
      <c r="H763" s="15"/>
    </row>
    <row r="764" spans="1:8" ht="16.5" customHeight="1">
      <c r="A764" s="5">
        <v>177</v>
      </c>
      <c r="B764" s="8" t="s">
        <v>182</v>
      </c>
      <c r="C764" s="8"/>
      <c r="D764" s="8"/>
      <c r="E764" s="8"/>
      <c r="F764" s="8"/>
      <c r="H764" s="5"/>
    </row>
    <row r="765" spans="1:8" ht="16.5" customHeight="1">
      <c r="A765" s="3"/>
      <c r="B765" s="5" t="s">
        <v>251</v>
      </c>
      <c r="C765" s="12" t="s">
        <v>183</v>
      </c>
      <c r="D765" s="12"/>
      <c r="E765" s="12"/>
      <c r="F765" s="12"/>
      <c r="H765" s="15"/>
    </row>
    <row r="766" spans="1:8" ht="16.5" customHeight="1">
      <c r="A766" s="3"/>
      <c r="B766" s="5" t="s">
        <v>252</v>
      </c>
      <c r="C766" s="12" t="s">
        <v>184</v>
      </c>
      <c r="D766" s="13"/>
      <c r="E766" s="13"/>
      <c r="F766" s="13"/>
      <c r="H766" s="15"/>
    </row>
    <row r="767" spans="1:8" ht="16.5" customHeight="1">
      <c r="A767" s="3"/>
      <c r="B767" s="5" t="s">
        <v>253</v>
      </c>
      <c r="C767" s="12" t="s">
        <v>185</v>
      </c>
      <c r="D767" s="13"/>
      <c r="E767" s="13"/>
      <c r="F767" s="13"/>
      <c r="H767" s="15"/>
    </row>
    <row r="768" spans="1:8" ht="16.5" customHeight="1">
      <c r="A768" s="5">
        <v>178</v>
      </c>
      <c r="B768" s="8" t="s">
        <v>186</v>
      </c>
      <c r="C768" s="8"/>
      <c r="D768" s="8"/>
      <c r="E768" s="8"/>
      <c r="F768" s="8"/>
      <c r="H768" s="5"/>
    </row>
    <row r="769" spans="1:8" ht="16.5" customHeight="1">
      <c r="A769" s="3"/>
      <c r="B769" s="5" t="s">
        <v>251</v>
      </c>
      <c r="C769" s="12" t="s">
        <v>187</v>
      </c>
      <c r="D769" s="12"/>
      <c r="E769" s="12"/>
      <c r="F769" s="12"/>
      <c r="H769" s="15"/>
    </row>
    <row r="770" spans="1:8" ht="16.5" customHeight="1">
      <c r="A770" s="3"/>
      <c r="B770" s="5" t="s">
        <v>252</v>
      </c>
      <c r="C770" s="12" t="s">
        <v>188</v>
      </c>
      <c r="D770" s="13"/>
      <c r="E770" s="13"/>
      <c r="F770" s="13"/>
      <c r="H770" s="15"/>
    </row>
    <row r="771" spans="1:8" ht="16.5" customHeight="1">
      <c r="A771" s="3"/>
      <c r="B771" s="5" t="s">
        <v>253</v>
      </c>
      <c r="C771" s="12" t="s">
        <v>189</v>
      </c>
      <c r="D771" s="13"/>
      <c r="E771" s="13"/>
      <c r="F771" s="13"/>
      <c r="H771" s="15"/>
    </row>
    <row r="772" spans="1:8" ht="16.5" customHeight="1">
      <c r="A772" s="5">
        <v>179</v>
      </c>
      <c r="B772" s="8" t="s">
        <v>182</v>
      </c>
      <c r="C772" s="8"/>
      <c r="D772" s="8"/>
      <c r="E772" s="8"/>
      <c r="F772" s="8"/>
      <c r="H772" s="5"/>
    </row>
    <row r="773" spans="1:8" ht="16.5" customHeight="1">
      <c r="A773" s="3"/>
      <c r="B773" s="5" t="s">
        <v>251</v>
      </c>
      <c r="C773" s="9" t="s">
        <v>190</v>
      </c>
      <c r="D773" s="9"/>
      <c r="E773" s="9"/>
      <c r="F773" s="9"/>
      <c r="H773" s="15"/>
    </row>
    <row r="774" spans="1:8" ht="16.5" customHeight="1">
      <c r="A774" s="3"/>
      <c r="B774" s="5" t="s">
        <v>252</v>
      </c>
      <c r="C774" s="9" t="s">
        <v>191</v>
      </c>
      <c r="D774" s="9"/>
      <c r="E774" s="9"/>
      <c r="F774" s="9"/>
      <c r="H774" s="15"/>
    </row>
    <row r="775" spans="1:8" ht="16.5" customHeight="1">
      <c r="A775" s="3"/>
      <c r="B775" s="5" t="s">
        <v>253</v>
      </c>
      <c r="C775" s="9" t="s">
        <v>192</v>
      </c>
      <c r="D775" s="9"/>
      <c r="E775" s="9"/>
      <c r="F775" s="9"/>
      <c r="H775" s="15"/>
    </row>
    <row r="776" spans="1:8" ht="16.5" customHeight="1">
      <c r="A776" s="5">
        <v>180</v>
      </c>
      <c r="B776" s="8" t="s">
        <v>193</v>
      </c>
      <c r="C776" s="8"/>
      <c r="D776" s="8"/>
      <c r="E776" s="8"/>
      <c r="F776" s="8"/>
      <c r="H776" s="5"/>
    </row>
    <row r="777" spans="1:8" ht="16.5" customHeight="1">
      <c r="A777" s="3"/>
      <c r="B777" s="5" t="s">
        <v>251</v>
      </c>
      <c r="C777" s="9" t="s">
        <v>194</v>
      </c>
      <c r="D777" s="9"/>
      <c r="E777" s="9"/>
      <c r="F777" s="9"/>
      <c r="H777" s="15"/>
    </row>
    <row r="778" spans="1:8" ht="16.5" customHeight="1">
      <c r="A778" s="3"/>
      <c r="B778" s="5" t="s">
        <v>252</v>
      </c>
      <c r="C778" s="9" t="s">
        <v>195</v>
      </c>
      <c r="D778" s="9"/>
      <c r="E778" s="9"/>
      <c r="F778" s="9"/>
      <c r="H778" s="15"/>
    </row>
    <row r="779" spans="1:8" ht="16.5" customHeight="1">
      <c r="A779" s="3"/>
      <c r="B779" s="5" t="s">
        <v>253</v>
      </c>
      <c r="C779" s="9" t="s">
        <v>196</v>
      </c>
      <c r="D779" s="9"/>
      <c r="E779" s="9"/>
      <c r="F779" s="9"/>
      <c r="H779" s="15"/>
    </row>
    <row r="780" spans="1:8" ht="16.5" customHeight="1">
      <c r="A780" s="5">
        <v>181</v>
      </c>
      <c r="B780" s="8" t="s">
        <v>197</v>
      </c>
      <c r="C780" s="8"/>
      <c r="D780" s="8"/>
      <c r="E780" s="8"/>
      <c r="F780" s="8"/>
      <c r="H780" s="5"/>
    </row>
    <row r="781" spans="1:8" ht="16.5" customHeight="1">
      <c r="A781" s="5"/>
      <c r="B781" s="8"/>
      <c r="C781" s="8" t="s">
        <v>198</v>
      </c>
      <c r="D781" s="8"/>
      <c r="E781" s="8"/>
      <c r="F781" s="8"/>
      <c r="H781" s="5"/>
    </row>
    <row r="782" spans="2:8" ht="16.5" customHeight="1">
      <c r="B782" s="5" t="s">
        <v>251</v>
      </c>
      <c r="C782" s="9">
        <v>20</v>
      </c>
      <c r="D782" s="12"/>
      <c r="E782" s="12"/>
      <c r="F782" s="12"/>
      <c r="H782" s="15"/>
    </row>
    <row r="783" spans="2:8" ht="16.5" customHeight="1">
      <c r="B783" s="5" t="s">
        <v>252</v>
      </c>
      <c r="C783" s="9">
        <v>25</v>
      </c>
      <c r="D783" s="13"/>
      <c r="E783" s="13"/>
      <c r="F783" s="13"/>
      <c r="H783" s="15"/>
    </row>
    <row r="784" spans="2:8" ht="16.5" customHeight="1">
      <c r="B784" s="5" t="s">
        <v>253</v>
      </c>
      <c r="C784" s="9">
        <v>32</v>
      </c>
      <c r="D784" s="13"/>
      <c r="E784" s="13"/>
      <c r="F784" s="13"/>
      <c r="H784" s="15"/>
    </row>
    <row r="785" spans="1:8" ht="16.5" customHeight="1">
      <c r="A785" s="5">
        <v>182</v>
      </c>
      <c r="B785" s="8" t="s">
        <v>199</v>
      </c>
      <c r="C785" s="8"/>
      <c r="D785" s="8"/>
      <c r="E785" s="8"/>
      <c r="F785" s="8"/>
      <c r="H785" s="5"/>
    </row>
    <row r="786" spans="1:8" ht="16.5" customHeight="1">
      <c r="A786" s="5"/>
      <c r="B786" s="8" t="s">
        <v>200</v>
      </c>
      <c r="C786" s="8"/>
      <c r="D786" s="8"/>
      <c r="E786" s="8"/>
      <c r="F786" s="8"/>
      <c r="H786" s="5"/>
    </row>
    <row r="787" spans="1:8" ht="16.5" customHeight="1">
      <c r="A787" s="3"/>
      <c r="B787" s="5" t="s">
        <v>251</v>
      </c>
      <c r="C787" s="11" t="s">
        <v>201</v>
      </c>
      <c r="D787" s="11"/>
      <c r="E787" s="11"/>
      <c r="F787" s="11"/>
      <c r="H787" s="15"/>
    </row>
    <row r="788" spans="1:8" ht="16.5" customHeight="1">
      <c r="A788" s="3"/>
      <c r="B788" s="5" t="s">
        <v>252</v>
      </c>
      <c r="C788" s="11" t="s">
        <v>202</v>
      </c>
      <c r="D788" s="11"/>
      <c r="E788" s="11"/>
      <c r="F788" s="11"/>
      <c r="H788" s="15"/>
    </row>
    <row r="789" spans="1:8" ht="16.5" customHeight="1">
      <c r="A789" s="3"/>
      <c r="B789" s="5" t="s">
        <v>253</v>
      </c>
      <c r="C789" s="11" t="s">
        <v>203</v>
      </c>
      <c r="D789" s="11"/>
      <c r="E789" s="11"/>
      <c r="F789" s="11"/>
      <c r="H789" s="15"/>
    </row>
    <row r="790" spans="1:8" ht="16.5" customHeight="1">
      <c r="A790" s="5">
        <v>183</v>
      </c>
      <c r="B790" s="8" t="s">
        <v>199</v>
      </c>
      <c r="C790" s="8"/>
      <c r="D790" s="8"/>
      <c r="E790" s="8"/>
      <c r="F790" s="8"/>
      <c r="H790" s="5"/>
    </row>
    <row r="791" spans="1:8" ht="16.5" customHeight="1">
      <c r="A791" s="5"/>
      <c r="B791" s="8" t="s">
        <v>204</v>
      </c>
      <c r="C791" s="8"/>
      <c r="D791" s="8"/>
      <c r="E791" s="8"/>
      <c r="F791" s="8"/>
      <c r="H791" s="5"/>
    </row>
    <row r="792" spans="1:8" ht="16.5" customHeight="1">
      <c r="A792" s="3"/>
      <c r="B792" s="5" t="s">
        <v>251</v>
      </c>
      <c r="C792" s="9" t="s">
        <v>222</v>
      </c>
      <c r="D792" s="9"/>
      <c r="E792" s="9"/>
      <c r="F792" s="9"/>
      <c r="H792" s="15"/>
    </row>
    <row r="793" spans="1:8" ht="16.5" customHeight="1">
      <c r="A793" s="3"/>
      <c r="B793" s="5" t="s">
        <v>252</v>
      </c>
      <c r="C793" s="9" t="s">
        <v>223</v>
      </c>
      <c r="D793" s="9"/>
      <c r="E793" s="9"/>
      <c r="F793" s="9"/>
      <c r="H793" s="15"/>
    </row>
    <row r="794" spans="1:8" ht="16.5" customHeight="1">
      <c r="A794" s="3"/>
      <c r="B794" s="5" t="s">
        <v>253</v>
      </c>
      <c r="C794" s="9" t="s">
        <v>224</v>
      </c>
      <c r="D794" s="9"/>
      <c r="E794" s="9"/>
      <c r="F794" s="9"/>
      <c r="H794" s="15"/>
    </row>
    <row r="795" spans="1:8" ht="16.5" customHeight="1">
      <c r="A795" s="5">
        <v>184</v>
      </c>
      <c r="B795" s="8" t="s">
        <v>197</v>
      </c>
      <c r="C795" s="8"/>
      <c r="D795" s="8"/>
      <c r="E795" s="8"/>
      <c r="F795" s="8"/>
      <c r="H795" s="5"/>
    </row>
    <row r="796" spans="1:8" ht="16.5" customHeight="1">
      <c r="A796" s="5"/>
      <c r="B796" s="8" t="s">
        <v>205</v>
      </c>
      <c r="C796" s="8"/>
      <c r="D796" s="8"/>
      <c r="E796" s="8"/>
      <c r="F796" s="8"/>
      <c r="H796" s="5"/>
    </row>
    <row r="797" spans="1:8" ht="16.5" customHeight="1">
      <c r="A797" s="3"/>
      <c r="B797" s="5" t="s">
        <v>251</v>
      </c>
      <c r="C797" s="49" t="s">
        <v>206</v>
      </c>
      <c r="D797" s="12"/>
      <c r="E797" s="12"/>
      <c r="F797" s="12"/>
      <c r="H797" s="15"/>
    </row>
    <row r="798" spans="1:8" ht="16.5" customHeight="1">
      <c r="A798" s="3"/>
      <c r="B798" s="5" t="s">
        <v>252</v>
      </c>
      <c r="C798" s="49" t="s">
        <v>207</v>
      </c>
      <c r="D798" s="13"/>
      <c r="E798" s="13"/>
      <c r="F798" s="13"/>
      <c r="H798" s="15"/>
    </row>
    <row r="799" spans="1:8" ht="16.5" customHeight="1">
      <c r="A799" s="3"/>
      <c r="B799" s="5" t="s">
        <v>253</v>
      </c>
      <c r="C799" s="49" t="s">
        <v>208</v>
      </c>
      <c r="D799" s="13"/>
      <c r="E799" s="13"/>
      <c r="F799" s="13"/>
      <c r="H799" s="15"/>
    </row>
    <row r="800" spans="1:8" ht="16.5" customHeight="1">
      <c r="A800" s="5">
        <v>185</v>
      </c>
      <c r="B800" s="8" t="s">
        <v>197</v>
      </c>
      <c r="C800" s="8"/>
      <c r="D800" s="8"/>
      <c r="E800" s="8"/>
      <c r="F800" s="8"/>
      <c r="H800" s="5"/>
    </row>
    <row r="801" spans="1:8" ht="16.5" customHeight="1">
      <c r="A801" s="5"/>
      <c r="B801" s="8" t="s">
        <v>209</v>
      </c>
      <c r="C801" s="8"/>
      <c r="D801" s="8"/>
      <c r="E801" s="8"/>
      <c r="F801" s="8"/>
      <c r="H801" s="5"/>
    </row>
    <row r="802" spans="1:8" ht="16.5" customHeight="1">
      <c r="A802" s="3"/>
      <c r="B802" s="5" t="s">
        <v>251</v>
      </c>
      <c r="C802" s="9">
        <v>5</v>
      </c>
      <c r="D802" s="12"/>
      <c r="E802" s="12"/>
      <c r="F802" s="12"/>
      <c r="H802" s="15"/>
    </row>
    <row r="803" spans="1:8" ht="16.5" customHeight="1">
      <c r="A803" s="3"/>
      <c r="B803" s="5" t="s">
        <v>252</v>
      </c>
      <c r="C803" s="9">
        <v>4</v>
      </c>
      <c r="D803" s="13"/>
      <c r="E803" s="13"/>
      <c r="F803" s="13"/>
      <c r="H803" s="15"/>
    </row>
    <row r="804" spans="1:8" ht="16.5" customHeight="1">
      <c r="A804" s="3"/>
      <c r="B804" s="5" t="s">
        <v>253</v>
      </c>
      <c r="C804" s="9">
        <v>-3</v>
      </c>
      <c r="D804" s="13"/>
      <c r="E804" s="13"/>
      <c r="F804" s="13"/>
      <c r="H804" s="15"/>
    </row>
    <row r="806" spans="1:8" ht="34.5" customHeight="1">
      <c r="A806" s="153" t="s">
        <v>241</v>
      </c>
      <c r="B806" s="153"/>
      <c r="C806" s="153"/>
      <c r="D806" s="153"/>
      <c r="E806" s="153"/>
      <c r="F806" s="153"/>
      <c r="G806" s="153"/>
      <c r="H806" s="153"/>
    </row>
    <row r="807" spans="2:6" ht="16.5" customHeight="1">
      <c r="B807" s="12"/>
      <c r="C807" s="12"/>
      <c r="D807" s="12"/>
      <c r="E807" s="12"/>
      <c r="F807" s="12"/>
    </row>
  </sheetData>
  <sheetProtection/>
  <mergeCells count="13">
    <mergeCell ref="B8:G8"/>
    <mergeCell ref="B12:G12"/>
    <mergeCell ref="A806:H806"/>
    <mergeCell ref="B17:G17"/>
    <mergeCell ref="B15:G15"/>
    <mergeCell ref="B13:G13"/>
    <mergeCell ref="B14:G14"/>
    <mergeCell ref="B6:G6"/>
    <mergeCell ref="B2:G2"/>
    <mergeCell ref="B3:G3"/>
    <mergeCell ref="B4:G4"/>
    <mergeCell ref="B5:G5"/>
    <mergeCell ref="B7:G7"/>
  </mergeCells>
  <printOptions/>
  <pageMargins left="0.5905511811023623" right="0.5905511811023623" top="0.7874015748031497" bottom="0.984251968503937" header="0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125"/>
  <sheetViews>
    <sheetView zoomScale="90" zoomScaleNormal="90" zoomScalePageLayoutView="0" workbookViewId="0" topLeftCell="A47">
      <selection activeCell="M6" sqref="M6:U6"/>
    </sheetView>
  </sheetViews>
  <sheetFormatPr defaultColWidth="11.421875" defaultRowHeight="16.5" customHeight="1"/>
  <cols>
    <col min="1" max="1" width="5.140625" style="17" customWidth="1"/>
    <col min="2" max="2" width="4.28125" style="17" customWidth="1"/>
    <col min="3" max="3" width="5.57421875" style="17" customWidth="1"/>
    <col min="4" max="18" width="3.8515625" style="17" customWidth="1"/>
    <col min="19" max="19" width="5.7109375" style="17" customWidth="1"/>
    <col min="20" max="20" width="6.57421875" style="17" customWidth="1"/>
    <col min="21" max="21" width="7.57421875" style="17" customWidth="1"/>
    <col min="22" max="22" width="5.57421875" style="17" customWidth="1"/>
    <col min="23" max="23" width="1.8515625" style="17" customWidth="1"/>
    <col min="24" max="24" width="1.421875" style="18" customWidth="1"/>
    <col min="25" max="25" width="5.8515625" style="33" customWidth="1"/>
    <col min="26" max="26" width="6.28125" style="33" customWidth="1"/>
    <col min="27" max="35" width="7.8515625" style="33" customWidth="1"/>
    <col min="36" max="36" width="5.8515625" style="33" customWidth="1"/>
    <col min="37" max="37" width="5.7109375" style="33" customWidth="1"/>
    <col min="38" max="38" width="3.28125" style="69" customWidth="1"/>
    <col min="39" max="70" width="3.28125" style="70" customWidth="1"/>
    <col min="71" max="121" width="3.28125" style="69" customWidth="1"/>
    <col min="122" max="148" width="11.421875" style="33" customWidth="1"/>
    <col min="149" max="16384" width="11.421875" style="17" customWidth="1"/>
  </cols>
  <sheetData>
    <row r="1" spans="1:115" ht="17.25" customHeight="1">
      <c r="A1" s="159" t="s">
        <v>235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6"/>
      <c r="Y1" s="32"/>
      <c r="BZ1" s="69" t="s">
        <v>502</v>
      </c>
      <c r="CA1" s="71" t="s">
        <v>214</v>
      </c>
      <c r="CB1" s="70" t="s">
        <v>502</v>
      </c>
      <c r="CC1" s="71" t="s">
        <v>215</v>
      </c>
      <c r="CD1" s="70" t="s">
        <v>502</v>
      </c>
      <c r="CE1" s="71" t="s">
        <v>216</v>
      </c>
      <c r="CF1" s="70" t="s">
        <v>502</v>
      </c>
      <c r="CG1" s="71" t="s">
        <v>217</v>
      </c>
      <c r="CH1" s="70" t="s">
        <v>502</v>
      </c>
      <c r="CI1" s="71" t="s">
        <v>218</v>
      </c>
      <c r="CJ1" s="70" t="s">
        <v>502</v>
      </c>
      <c r="CK1" s="71" t="s">
        <v>219</v>
      </c>
      <c r="CL1" s="70" t="s">
        <v>502</v>
      </c>
      <c r="CM1" s="71" t="s">
        <v>220</v>
      </c>
      <c r="CN1" s="70" t="s">
        <v>502</v>
      </c>
      <c r="CO1" s="71" t="s">
        <v>221</v>
      </c>
      <c r="CP1" s="70" t="s">
        <v>502</v>
      </c>
      <c r="CQ1" s="71" t="s">
        <v>240</v>
      </c>
      <c r="CR1" s="70" t="s">
        <v>502</v>
      </c>
      <c r="CS1" s="71" t="s">
        <v>222</v>
      </c>
      <c r="CT1" s="70" t="s">
        <v>502</v>
      </c>
      <c r="CU1" s="71" t="s">
        <v>223</v>
      </c>
      <c r="CV1" s="70" t="s">
        <v>502</v>
      </c>
      <c r="CW1" s="71" t="s">
        <v>224</v>
      </c>
      <c r="CX1" s="70" t="s">
        <v>502</v>
      </c>
      <c r="CY1" s="71" t="s">
        <v>514</v>
      </c>
      <c r="CZ1" s="70" t="s">
        <v>502</v>
      </c>
      <c r="DA1" s="71" t="s">
        <v>515</v>
      </c>
      <c r="DB1" s="70" t="s">
        <v>502</v>
      </c>
      <c r="DC1" s="71" t="s">
        <v>516</v>
      </c>
      <c r="DD1" s="70" t="s">
        <v>502</v>
      </c>
      <c r="DE1" s="71" t="s">
        <v>517</v>
      </c>
      <c r="DF1" s="70" t="s">
        <v>502</v>
      </c>
      <c r="DG1" s="71" t="s">
        <v>210</v>
      </c>
      <c r="DH1" s="69" t="s">
        <v>502</v>
      </c>
      <c r="DI1" s="71" t="s">
        <v>211</v>
      </c>
      <c r="DJ1" s="69" t="s">
        <v>502</v>
      </c>
      <c r="DK1" s="71" t="s">
        <v>409</v>
      </c>
    </row>
    <row r="2" spans="1:115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"/>
      <c r="Y2" s="32"/>
      <c r="BZ2" s="69">
        <v>0</v>
      </c>
      <c r="CA2" s="72" t="s">
        <v>522</v>
      </c>
      <c r="CB2" s="70">
        <v>0</v>
      </c>
      <c r="CC2" s="72" t="s">
        <v>582</v>
      </c>
      <c r="CD2" s="70">
        <v>0</v>
      </c>
      <c r="CE2" s="72" t="s">
        <v>583</v>
      </c>
      <c r="CF2" s="70">
        <v>0</v>
      </c>
      <c r="CG2" s="72" t="s">
        <v>584</v>
      </c>
      <c r="CH2" s="70">
        <v>0</v>
      </c>
      <c r="CI2" s="72" t="s">
        <v>585</v>
      </c>
      <c r="CJ2" s="70">
        <v>0</v>
      </c>
      <c r="CK2" s="72" t="s">
        <v>586</v>
      </c>
      <c r="CL2" s="70">
        <v>0</v>
      </c>
      <c r="CM2" s="72" t="s">
        <v>587</v>
      </c>
      <c r="CN2" s="70">
        <v>0</v>
      </c>
      <c r="CO2" s="72" t="s">
        <v>618</v>
      </c>
      <c r="CP2" s="70">
        <v>0</v>
      </c>
      <c r="CQ2" s="72" t="s">
        <v>588</v>
      </c>
      <c r="CR2" s="70">
        <v>0</v>
      </c>
      <c r="CS2" s="72" t="s">
        <v>589</v>
      </c>
      <c r="CT2" s="70">
        <v>0</v>
      </c>
      <c r="CU2" s="72" t="s">
        <v>590</v>
      </c>
      <c r="CV2" s="70">
        <v>0</v>
      </c>
      <c r="CW2" s="72" t="s">
        <v>591</v>
      </c>
      <c r="CX2" s="70">
        <v>0</v>
      </c>
      <c r="CY2" s="72" t="s">
        <v>592</v>
      </c>
      <c r="CZ2" s="70">
        <v>0</v>
      </c>
      <c r="DA2" s="72" t="s">
        <v>593</v>
      </c>
      <c r="DB2" s="70">
        <v>0</v>
      </c>
      <c r="DC2" s="72" t="s">
        <v>594</v>
      </c>
      <c r="DD2" s="70">
        <v>0</v>
      </c>
      <c r="DE2" s="72" t="s">
        <v>595</v>
      </c>
      <c r="DF2" s="70">
        <v>0</v>
      </c>
      <c r="DG2" s="72" t="s">
        <v>630</v>
      </c>
      <c r="DH2" s="69">
        <v>0</v>
      </c>
      <c r="DI2" s="72" t="s">
        <v>596</v>
      </c>
      <c r="DJ2" s="69">
        <v>0</v>
      </c>
      <c r="DK2" s="72" t="s">
        <v>597</v>
      </c>
    </row>
    <row r="3" spans="19:115" ht="16.5" customHeight="1">
      <c r="S3" s="73" t="s">
        <v>638</v>
      </c>
      <c r="BZ3" s="69">
        <v>1</v>
      </c>
      <c r="CA3" s="72" t="s">
        <v>522</v>
      </c>
      <c r="CB3" s="70">
        <v>1</v>
      </c>
      <c r="CC3" s="72" t="s">
        <v>582</v>
      </c>
      <c r="CD3" s="70">
        <v>1</v>
      </c>
      <c r="CE3" s="72" t="s">
        <v>583</v>
      </c>
      <c r="CF3" s="70">
        <v>1</v>
      </c>
      <c r="CG3" s="72" t="s">
        <v>584</v>
      </c>
      <c r="CH3" s="70">
        <v>1</v>
      </c>
      <c r="CI3" s="72" t="s">
        <v>585</v>
      </c>
      <c r="CJ3" s="70">
        <v>1</v>
      </c>
      <c r="CK3" s="72" t="s">
        <v>586</v>
      </c>
      <c r="CL3" s="70">
        <v>1</v>
      </c>
      <c r="CM3" s="72" t="s">
        <v>587</v>
      </c>
      <c r="CN3" s="70">
        <v>1</v>
      </c>
      <c r="CO3" s="72" t="s">
        <v>618</v>
      </c>
      <c r="CP3" s="70">
        <v>1</v>
      </c>
      <c r="CQ3" s="72" t="s">
        <v>588</v>
      </c>
      <c r="CR3" s="70">
        <v>1</v>
      </c>
      <c r="CS3" s="72" t="s">
        <v>589</v>
      </c>
      <c r="CT3" s="70">
        <v>1</v>
      </c>
      <c r="CU3" s="72" t="s">
        <v>590</v>
      </c>
      <c r="CV3" s="70">
        <v>1</v>
      </c>
      <c r="CW3" s="72" t="s">
        <v>591</v>
      </c>
      <c r="CX3" s="70">
        <v>1</v>
      </c>
      <c r="CY3" s="72" t="s">
        <v>592</v>
      </c>
      <c r="CZ3" s="70">
        <v>1</v>
      </c>
      <c r="DA3" s="72" t="s">
        <v>593</v>
      </c>
      <c r="DB3" s="70">
        <v>1</v>
      </c>
      <c r="DC3" s="72" t="s">
        <v>594</v>
      </c>
      <c r="DD3" s="70">
        <v>1</v>
      </c>
      <c r="DE3" s="72" t="s">
        <v>595</v>
      </c>
      <c r="DF3" s="70">
        <v>1</v>
      </c>
      <c r="DG3" s="72" t="s">
        <v>630</v>
      </c>
      <c r="DH3" s="69">
        <v>1</v>
      </c>
      <c r="DI3" s="72" t="s">
        <v>596</v>
      </c>
      <c r="DJ3" s="69">
        <v>1</v>
      </c>
      <c r="DK3" s="72" t="s">
        <v>597</v>
      </c>
    </row>
    <row r="4" spans="1:115" ht="16.5" customHeight="1">
      <c r="A4" s="158" t="s">
        <v>242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20"/>
      <c r="BZ4" s="69">
        <v>2</v>
      </c>
      <c r="CA4" s="72" t="s">
        <v>522</v>
      </c>
      <c r="CB4" s="70">
        <v>2</v>
      </c>
      <c r="CC4" s="72" t="s">
        <v>582</v>
      </c>
      <c r="CD4" s="70">
        <v>2</v>
      </c>
      <c r="CE4" s="72" t="s">
        <v>583</v>
      </c>
      <c r="CF4" s="70">
        <v>2</v>
      </c>
      <c r="CG4" s="72" t="s">
        <v>584</v>
      </c>
      <c r="CH4" s="70">
        <v>2</v>
      </c>
      <c r="CI4" s="72" t="s">
        <v>585</v>
      </c>
      <c r="CJ4" s="70">
        <v>2</v>
      </c>
      <c r="CK4" s="72" t="s">
        <v>586</v>
      </c>
      <c r="CL4" s="70">
        <v>2</v>
      </c>
      <c r="CM4" s="72" t="s">
        <v>587</v>
      </c>
      <c r="CN4" s="70">
        <v>2</v>
      </c>
      <c r="CO4" s="72" t="s">
        <v>618</v>
      </c>
      <c r="CP4" s="70">
        <v>2</v>
      </c>
      <c r="CQ4" s="72" t="s">
        <v>588</v>
      </c>
      <c r="CR4" s="70">
        <v>2</v>
      </c>
      <c r="CS4" s="72" t="s">
        <v>589</v>
      </c>
      <c r="CT4" s="70">
        <v>2</v>
      </c>
      <c r="CU4" s="72" t="s">
        <v>590</v>
      </c>
      <c r="CV4" s="70">
        <v>2</v>
      </c>
      <c r="CW4" s="72" t="s">
        <v>591</v>
      </c>
      <c r="CX4" s="70">
        <v>2</v>
      </c>
      <c r="CY4" s="72" t="s">
        <v>592</v>
      </c>
      <c r="CZ4" s="70">
        <v>2</v>
      </c>
      <c r="DA4" s="72" t="s">
        <v>593</v>
      </c>
      <c r="DB4" s="70">
        <v>2</v>
      </c>
      <c r="DC4" s="72" t="s">
        <v>594</v>
      </c>
      <c r="DD4" s="70">
        <v>2</v>
      </c>
      <c r="DE4" s="72" t="s">
        <v>595</v>
      </c>
      <c r="DF4" s="70">
        <v>2</v>
      </c>
      <c r="DG4" s="72" t="s">
        <v>630</v>
      </c>
      <c r="DH4" s="69">
        <v>2</v>
      </c>
      <c r="DI4" s="72" t="s">
        <v>596</v>
      </c>
      <c r="DJ4" s="69">
        <v>2</v>
      </c>
      <c r="DK4" s="72" t="s">
        <v>597</v>
      </c>
    </row>
    <row r="5" spans="1:115" ht="16.5" customHeight="1">
      <c r="A5" s="160" t="s">
        <v>243</v>
      </c>
      <c r="B5" s="160"/>
      <c r="C5" s="158"/>
      <c r="D5" s="158"/>
      <c r="E5" s="158"/>
      <c r="F5" s="158"/>
      <c r="G5" s="158"/>
      <c r="H5" s="158"/>
      <c r="I5" s="55"/>
      <c r="J5" s="55"/>
      <c r="K5" s="55"/>
      <c r="L5" s="55"/>
      <c r="M5" s="55"/>
      <c r="N5" s="158" t="s">
        <v>244</v>
      </c>
      <c r="O5" s="158"/>
      <c r="P5" s="158"/>
      <c r="Q5" s="158"/>
      <c r="R5" s="158"/>
      <c r="S5" s="158"/>
      <c r="T5" s="158"/>
      <c r="U5" s="158"/>
      <c r="V5" s="20" t="s">
        <v>636</v>
      </c>
      <c r="BZ5" s="69">
        <v>3</v>
      </c>
      <c r="CA5" s="72" t="s">
        <v>522</v>
      </c>
      <c r="CB5" s="70">
        <v>3</v>
      </c>
      <c r="CC5" s="72" t="s">
        <v>582</v>
      </c>
      <c r="CD5" s="70">
        <v>3</v>
      </c>
      <c r="CE5" s="72" t="s">
        <v>583</v>
      </c>
      <c r="CF5" s="70">
        <v>3</v>
      </c>
      <c r="CG5" s="72" t="s">
        <v>584</v>
      </c>
      <c r="CH5" s="70">
        <v>3</v>
      </c>
      <c r="CI5" s="72" t="s">
        <v>585</v>
      </c>
      <c r="CJ5" s="70">
        <v>3</v>
      </c>
      <c r="CK5" s="72" t="s">
        <v>586</v>
      </c>
      <c r="CL5" s="70">
        <v>3</v>
      </c>
      <c r="CM5" s="72" t="s">
        <v>587</v>
      </c>
      <c r="CN5" s="70">
        <v>3</v>
      </c>
      <c r="CO5" s="72" t="s">
        <v>618</v>
      </c>
      <c r="CP5" s="70">
        <v>3</v>
      </c>
      <c r="CQ5" s="72" t="s">
        <v>588</v>
      </c>
      <c r="CR5" s="70">
        <v>3</v>
      </c>
      <c r="CS5" s="72" t="s">
        <v>589</v>
      </c>
      <c r="CT5" s="70">
        <v>3</v>
      </c>
      <c r="CU5" s="72" t="s">
        <v>590</v>
      </c>
      <c r="CV5" s="70">
        <v>3</v>
      </c>
      <c r="CW5" s="72" t="s">
        <v>591</v>
      </c>
      <c r="CX5" s="70">
        <v>3</v>
      </c>
      <c r="CY5" s="72" t="s">
        <v>592</v>
      </c>
      <c r="CZ5" s="70">
        <v>3</v>
      </c>
      <c r="DA5" s="72" t="s">
        <v>593</v>
      </c>
      <c r="DB5" s="70">
        <v>3</v>
      </c>
      <c r="DC5" s="72" t="s">
        <v>594</v>
      </c>
      <c r="DD5" s="70">
        <v>3</v>
      </c>
      <c r="DE5" s="72" t="s">
        <v>595</v>
      </c>
      <c r="DF5" s="70">
        <v>3</v>
      </c>
      <c r="DG5" s="72" t="s">
        <v>630</v>
      </c>
      <c r="DH5" s="69">
        <v>3</v>
      </c>
      <c r="DI5" s="72" t="s">
        <v>596</v>
      </c>
      <c r="DJ5" s="69">
        <v>3</v>
      </c>
      <c r="DK5" s="72" t="s">
        <v>597</v>
      </c>
    </row>
    <row r="6" spans="1:115" ht="16.5" customHeight="1">
      <c r="A6" s="160" t="s">
        <v>245</v>
      </c>
      <c r="B6" s="160"/>
      <c r="C6" s="161"/>
      <c r="D6" s="161"/>
      <c r="E6" s="161"/>
      <c r="F6" s="161"/>
      <c r="G6" s="161"/>
      <c r="H6" s="161"/>
      <c r="I6" s="158" t="s">
        <v>667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20"/>
      <c r="BZ6" s="69">
        <v>4</v>
      </c>
      <c r="CA6" s="72" t="s">
        <v>601</v>
      </c>
      <c r="CB6" s="70">
        <v>4</v>
      </c>
      <c r="CC6" s="72" t="s">
        <v>602</v>
      </c>
      <c r="CD6" s="70">
        <v>4</v>
      </c>
      <c r="CE6" s="72" t="s">
        <v>603</v>
      </c>
      <c r="CF6" s="70">
        <v>4</v>
      </c>
      <c r="CG6" s="72" t="s">
        <v>634</v>
      </c>
      <c r="CH6" s="70">
        <v>4</v>
      </c>
      <c r="CI6" s="72" t="s">
        <v>617</v>
      </c>
      <c r="CJ6" s="70">
        <v>4</v>
      </c>
      <c r="CK6" s="72" t="s">
        <v>604</v>
      </c>
      <c r="CL6" s="70">
        <v>4</v>
      </c>
      <c r="CM6" s="72" t="s">
        <v>631</v>
      </c>
      <c r="CN6" s="70">
        <v>4</v>
      </c>
      <c r="CO6" s="72" t="s">
        <v>605</v>
      </c>
      <c r="CP6" s="70">
        <v>4</v>
      </c>
      <c r="CQ6" s="72" t="s">
        <v>606</v>
      </c>
      <c r="CR6" s="70">
        <v>4</v>
      </c>
      <c r="CS6" s="72" t="s">
        <v>607</v>
      </c>
      <c r="CT6" s="70">
        <v>4</v>
      </c>
      <c r="CU6" s="72" t="s">
        <v>608</v>
      </c>
      <c r="CV6" s="70">
        <v>4</v>
      </c>
      <c r="CW6" s="72" t="s">
        <v>609</v>
      </c>
      <c r="CX6" s="70">
        <v>4</v>
      </c>
      <c r="CY6" s="72" t="s">
        <v>610</v>
      </c>
      <c r="CZ6" s="70">
        <v>4</v>
      </c>
      <c r="DA6" s="72" t="s">
        <v>611</v>
      </c>
      <c r="DB6" s="70">
        <v>4</v>
      </c>
      <c r="DC6" s="72" t="s">
        <v>612</v>
      </c>
      <c r="DD6" s="70">
        <v>4</v>
      </c>
      <c r="DE6" s="72" t="s">
        <v>613</v>
      </c>
      <c r="DF6" s="70">
        <v>4</v>
      </c>
      <c r="DG6" s="72" t="s">
        <v>630</v>
      </c>
      <c r="DH6" s="69">
        <v>4</v>
      </c>
      <c r="DI6" s="74" t="s">
        <v>599</v>
      </c>
      <c r="DJ6" s="69">
        <v>4</v>
      </c>
      <c r="DK6" s="72" t="s">
        <v>597</v>
      </c>
    </row>
    <row r="7" spans="19:115" ht="10.5" customHeight="1">
      <c r="S7" s="73" t="s">
        <v>254</v>
      </c>
      <c r="BZ7" s="69">
        <v>5</v>
      </c>
      <c r="CA7" s="72" t="s">
        <v>601</v>
      </c>
      <c r="CB7" s="70">
        <v>5</v>
      </c>
      <c r="CC7" s="72" t="s">
        <v>602</v>
      </c>
      <c r="CD7" s="70">
        <v>5</v>
      </c>
      <c r="CE7" s="72" t="s">
        <v>603</v>
      </c>
      <c r="CF7" s="70">
        <v>5</v>
      </c>
      <c r="CG7" s="72" t="s">
        <v>634</v>
      </c>
      <c r="CH7" s="70">
        <v>5</v>
      </c>
      <c r="CI7" s="72" t="s">
        <v>617</v>
      </c>
      <c r="CJ7" s="70">
        <v>5</v>
      </c>
      <c r="CK7" s="72" t="s">
        <v>604</v>
      </c>
      <c r="CL7" s="70">
        <v>5</v>
      </c>
      <c r="CM7" s="72" t="s">
        <v>631</v>
      </c>
      <c r="CN7" s="70">
        <v>5</v>
      </c>
      <c r="CO7" s="72" t="s">
        <v>605</v>
      </c>
      <c r="CP7" s="70">
        <v>5</v>
      </c>
      <c r="CQ7" s="72" t="s">
        <v>606</v>
      </c>
      <c r="CR7" s="70">
        <v>5</v>
      </c>
      <c r="CS7" s="72" t="s">
        <v>607</v>
      </c>
      <c r="CT7" s="70">
        <v>5</v>
      </c>
      <c r="CU7" s="72" t="s">
        <v>608</v>
      </c>
      <c r="CV7" s="70">
        <v>5</v>
      </c>
      <c r="CW7" s="72" t="s">
        <v>609</v>
      </c>
      <c r="CX7" s="70">
        <v>5</v>
      </c>
      <c r="CY7" s="72" t="s">
        <v>610</v>
      </c>
      <c r="CZ7" s="70">
        <v>5</v>
      </c>
      <c r="DA7" s="72" t="s">
        <v>611</v>
      </c>
      <c r="DB7" s="70">
        <v>5</v>
      </c>
      <c r="DC7" s="72" t="s">
        <v>612</v>
      </c>
      <c r="DD7" s="70">
        <v>5</v>
      </c>
      <c r="DE7" s="72" t="s">
        <v>613</v>
      </c>
      <c r="DF7" s="70">
        <v>5</v>
      </c>
      <c r="DG7" s="72" t="s">
        <v>630</v>
      </c>
      <c r="DH7" s="69">
        <v>5</v>
      </c>
      <c r="DI7" s="74" t="s">
        <v>599</v>
      </c>
      <c r="DJ7" s="69">
        <v>5</v>
      </c>
      <c r="DK7" s="72" t="s">
        <v>597</v>
      </c>
    </row>
    <row r="8" spans="2:115" ht="18.75" customHeight="1">
      <c r="B8" s="21"/>
      <c r="C8" s="29" t="s">
        <v>214</v>
      </c>
      <c r="D8" s="29" t="s">
        <v>215</v>
      </c>
      <c r="E8" s="29" t="s">
        <v>216</v>
      </c>
      <c r="F8" s="29" t="s">
        <v>217</v>
      </c>
      <c r="G8" s="29" t="s">
        <v>218</v>
      </c>
      <c r="H8" s="29" t="s">
        <v>219</v>
      </c>
      <c r="I8" s="29" t="s">
        <v>220</v>
      </c>
      <c r="J8" s="29" t="s">
        <v>221</v>
      </c>
      <c r="K8" s="29" t="s">
        <v>240</v>
      </c>
      <c r="L8" s="29" t="s">
        <v>222</v>
      </c>
      <c r="M8" s="29" t="s">
        <v>223</v>
      </c>
      <c r="N8" s="29" t="s">
        <v>224</v>
      </c>
      <c r="O8" s="29" t="s">
        <v>225</v>
      </c>
      <c r="P8" s="29" t="s">
        <v>226</v>
      </c>
      <c r="Q8" s="29" t="s">
        <v>227</v>
      </c>
      <c r="R8" s="29" t="s">
        <v>228</v>
      </c>
      <c r="S8" s="29" t="s">
        <v>210</v>
      </c>
      <c r="T8" s="29" t="s">
        <v>211</v>
      </c>
      <c r="U8" s="29" t="s">
        <v>409</v>
      </c>
      <c r="V8" s="51"/>
      <c r="Z8" s="164" t="s">
        <v>518</v>
      </c>
      <c r="AA8" s="164"/>
      <c r="AB8" s="164"/>
      <c r="AC8" s="164"/>
      <c r="AD8" s="164"/>
      <c r="AE8" s="164"/>
      <c r="AF8" s="164"/>
      <c r="AG8" s="164"/>
      <c r="AH8" s="164"/>
      <c r="AI8" s="164"/>
      <c r="BZ8" s="69">
        <v>6</v>
      </c>
      <c r="CA8" s="72" t="s">
        <v>601</v>
      </c>
      <c r="CB8" s="70">
        <v>6</v>
      </c>
      <c r="CC8" s="72" t="s">
        <v>602</v>
      </c>
      <c r="CD8" s="70">
        <v>6</v>
      </c>
      <c r="CE8" s="72" t="s">
        <v>603</v>
      </c>
      <c r="CF8" s="70">
        <v>6</v>
      </c>
      <c r="CG8" s="72" t="s">
        <v>634</v>
      </c>
      <c r="CH8" s="70">
        <v>6</v>
      </c>
      <c r="CI8" s="72" t="s">
        <v>617</v>
      </c>
      <c r="CJ8" s="70">
        <v>6</v>
      </c>
      <c r="CK8" s="72" t="s">
        <v>604</v>
      </c>
      <c r="CL8" s="70">
        <v>6</v>
      </c>
      <c r="CM8" s="72" t="s">
        <v>631</v>
      </c>
      <c r="CN8" s="70">
        <v>6</v>
      </c>
      <c r="CO8" s="72" t="s">
        <v>605</v>
      </c>
      <c r="CP8" s="70">
        <v>6</v>
      </c>
      <c r="CQ8" s="72" t="s">
        <v>606</v>
      </c>
      <c r="CR8" s="70">
        <v>6</v>
      </c>
      <c r="CS8" s="72" t="s">
        <v>607</v>
      </c>
      <c r="CT8" s="70">
        <v>6</v>
      </c>
      <c r="CU8" s="72" t="s">
        <v>608</v>
      </c>
      <c r="CV8" s="70">
        <v>6</v>
      </c>
      <c r="CW8" s="72" t="s">
        <v>609</v>
      </c>
      <c r="CX8" s="70">
        <v>6</v>
      </c>
      <c r="CY8" s="72" t="s">
        <v>610</v>
      </c>
      <c r="CZ8" s="70">
        <v>6</v>
      </c>
      <c r="DA8" s="72" t="s">
        <v>611</v>
      </c>
      <c r="DB8" s="70">
        <v>6</v>
      </c>
      <c r="DC8" s="72" t="s">
        <v>612</v>
      </c>
      <c r="DD8" s="70">
        <v>6</v>
      </c>
      <c r="DE8" s="72" t="s">
        <v>613</v>
      </c>
      <c r="DF8" s="70">
        <v>6</v>
      </c>
      <c r="DG8" s="72" t="s">
        <v>630</v>
      </c>
      <c r="DH8" s="69">
        <v>6</v>
      </c>
      <c r="DI8" s="74" t="s">
        <v>599</v>
      </c>
      <c r="DJ8" s="69">
        <v>6</v>
      </c>
      <c r="DK8" s="72" t="s">
        <v>597</v>
      </c>
    </row>
    <row r="9" spans="2:115" ht="21.75" customHeight="1">
      <c r="B9" s="20" t="s">
        <v>428</v>
      </c>
      <c r="C9" s="28">
        <f>INGRESO!S15</f>
        <v>0</v>
      </c>
      <c r="D9" s="28">
        <f>INGRESO!S16</f>
        <v>0</v>
      </c>
      <c r="E9" s="28">
        <f>INGRESO!S17</f>
        <v>0</v>
      </c>
      <c r="F9" s="28">
        <f>INGRESO!S18</f>
        <v>0</v>
      </c>
      <c r="G9" s="28">
        <f>INGRESO!S19</f>
        <v>0</v>
      </c>
      <c r="H9" s="28">
        <f>INGRESO!S20</f>
        <v>0</v>
      </c>
      <c r="I9" s="28">
        <f>INGRESO!S21</f>
        <v>0</v>
      </c>
      <c r="J9" s="28">
        <f>INGRESO!S22</f>
        <v>0</v>
      </c>
      <c r="K9" s="28">
        <f>INGRESO!S23</f>
        <v>0</v>
      </c>
      <c r="L9" s="28">
        <f>INGRESO!S24</f>
        <v>0</v>
      </c>
      <c r="M9" s="28">
        <f>INGRESO!S25</f>
        <v>0</v>
      </c>
      <c r="N9" s="28">
        <f>INGRESO!S26</f>
        <v>0</v>
      </c>
      <c r="O9" s="28">
        <f>INGRESO!S27</f>
        <v>0</v>
      </c>
      <c r="P9" s="28">
        <f>INGRESO!S28</f>
        <v>0</v>
      </c>
      <c r="Q9" s="28">
        <f>INGRESO!S29</f>
        <v>0</v>
      </c>
      <c r="R9" s="28">
        <f>INGRESO!S30</f>
        <v>0</v>
      </c>
      <c r="S9" s="28">
        <f>INGRESO!S31</f>
        <v>0</v>
      </c>
      <c r="T9" s="28">
        <f>INGRESO!S32</f>
        <v>0</v>
      </c>
      <c r="U9" s="28">
        <f>INGRESO!S33</f>
        <v>0</v>
      </c>
      <c r="V9" s="22"/>
      <c r="Z9" s="164" t="s">
        <v>519</v>
      </c>
      <c r="AA9" s="164"/>
      <c r="AB9" s="164"/>
      <c r="AC9" s="164"/>
      <c r="AD9" s="164"/>
      <c r="AE9" s="164"/>
      <c r="AF9" s="164"/>
      <c r="AG9" s="164"/>
      <c r="AH9" s="164"/>
      <c r="AI9" s="164"/>
      <c r="BZ9" s="69">
        <v>7</v>
      </c>
      <c r="CA9" s="72" t="s">
        <v>614</v>
      </c>
      <c r="CB9" s="70">
        <v>7</v>
      </c>
      <c r="CC9" s="72" t="s">
        <v>602</v>
      </c>
      <c r="CD9" s="70">
        <v>7</v>
      </c>
      <c r="CE9" s="72" t="s">
        <v>633</v>
      </c>
      <c r="CF9" s="70">
        <v>7</v>
      </c>
      <c r="CG9" s="72" t="s">
        <v>615</v>
      </c>
      <c r="CH9" s="70">
        <v>7</v>
      </c>
      <c r="CI9" s="72" t="s">
        <v>616</v>
      </c>
      <c r="CJ9" s="70">
        <v>7</v>
      </c>
      <c r="CK9" s="72" t="s">
        <v>619</v>
      </c>
      <c r="CL9" s="70">
        <v>7</v>
      </c>
      <c r="CM9" s="72" t="s">
        <v>632</v>
      </c>
      <c r="CN9" s="70">
        <v>7</v>
      </c>
      <c r="CO9" s="72" t="s">
        <v>620</v>
      </c>
      <c r="CP9" s="70">
        <v>7</v>
      </c>
      <c r="CQ9" s="72" t="s">
        <v>621</v>
      </c>
      <c r="CR9" s="70">
        <v>7</v>
      </c>
      <c r="CS9" s="72" t="s">
        <v>622</v>
      </c>
      <c r="CT9" s="70">
        <v>7</v>
      </c>
      <c r="CU9" s="72" t="s">
        <v>623</v>
      </c>
      <c r="CV9" s="70">
        <v>7</v>
      </c>
      <c r="CW9" s="72" t="s">
        <v>624</v>
      </c>
      <c r="CX9" s="70">
        <v>7</v>
      </c>
      <c r="CY9" s="72" t="s">
        <v>625</v>
      </c>
      <c r="CZ9" s="70">
        <v>7</v>
      </c>
      <c r="DA9" s="72" t="s">
        <v>626</v>
      </c>
      <c r="DB9" s="70">
        <v>7</v>
      </c>
      <c r="DC9" s="72" t="s">
        <v>627</v>
      </c>
      <c r="DD9" s="70">
        <v>7</v>
      </c>
      <c r="DE9" s="72" t="s">
        <v>628</v>
      </c>
      <c r="DF9" s="70">
        <v>7</v>
      </c>
      <c r="DG9" s="72" t="s">
        <v>630</v>
      </c>
      <c r="DH9" s="69">
        <v>7</v>
      </c>
      <c r="DI9" s="74" t="s">
        <v>599</v>
      </c>
      <c r="DJ9" s="69">
        <v>7</v>
      </c>
      <c r="DK9" s="72" t="s">
        <v>597</v>
      </c>
    </row>
    <row r="10" spans="2:115" ht="21.75" customHeight="1">
      <c r="B10" s="20" t="s">
        <v>429</v>
      </c>
      <c r="C10" s="57">
        <f>LOOKUP(C9,AL11:AM39)</f>
        <v>0</v>
      </c>
      <c r="D10" s="57">
        <f>LOOKUP(D9,AN11:AO39)</f>
        <v>0</v>
      </c>
      <c r="E10" s="57">
        <f>LOOKUP(E9,AP11:AQ39)</f>
        <v>0</v>
      </c>
      <c r="F10" s="57">
        <f>LOOKUP(F9,AR11:AS39)</f>
        <v>0</v>
      </c>
      <c r="G10" s="57">
        <f>LOOKUP(G9,AT11:AU39)</f>
        <v>0</v>
      </c>
      <c r="H10" s="57">
        <f>LOOKUP(H9,AV11:AW39)</f>
        <v>0</v>
      </c>
      <c r="I10" s="57">
        <f>LOOKUP(I9,AX11:AY39)</f>
        <v>1</v>
      </c>
      <c r="J10" s="57">
        <f>LOOKUP(J9,AZ11:BA39)</f>
        <v>1</v>
      </c>
      <c r="K10" s="57">
        <f>LOOKUP(K9,BB11:BC39)</f>
        <v>1</v>
      </c>
      <c r="L10" s="57">
        <f>LOOKUP(L9,BD11:BE39)</f>
        <v>1</v>
      </c>
      <c r="M10" s="57">
        <f>LOOKUP(M9,BF11:BG39)</f>
        <v>1</v>
      </c>
      <c r="N10" s="57">
        <f>LOOKUP(N9,BH11:BI39)</f>
        <v>1</v>
      </c>
      <c r="O10" s="57">
        <f>LOOKUP(O9,BJ11:BK39)</f>
        <v>0</v>
      </c>
      <c r="P10" s="57">
        <f>LOOKUP(P9,BL11:BM39)</f>
        <v>0</v>
      </c>
      <c r="Q10" s="57">
        <f>LOOKUP(Q9,BN11:BO39)</f>
        <v>0</v>
      </c>
      <c r="R10" s="57">
        <f>LOOKUP(R9,BP11:BQ39)</f>
        <v>1</v>
      </c>
      <c r="S10" s="75" t="str">
        <f>LOOKUP(S9,BR11:BS39)</f>
        <v>BAJO</v>
      </c>
      <c r="T10" s="75" t="str">
        <f>LOOKUP(T9,BT11:BU39)</f>
        <v>BAJO</v>
      </c>
      <c r="U10" s="75" t="str">
        <f>LOOKUP(U9,BV11:BW106)</f>
        <v>BAJO</v>
      </c>
      <c r="V10" s="22"/>
      <c r="AL10" s="69" t="s">
        <v>502</v>
      </c>
      <c r="AM10" s="71" t="s">
        <v>214</v>
      </c>
      <c r="AN10" s="70" t="s">
        <v>502</v>
      </c>
      <c r="AO10" s="71" t="s">
        <v>215</v>
      </c>
      <c r="AP10" s="70" t="s">
        <v>502</v>
      </c>
      <c r="AQ10" s="71" t="s">
        <v>216</v>
      </c>
      <c r="AR10" s="70" t="s">
        <v>502</v>
      </c>
      <c r="AS10" s="71" t="s">
        <v>217</v>
      </c>
      <c r="AT10" s="70" t="s">
        <v>502</v>
      </c>
      <c r="AU10" s="71" t="s">
        <v>218</v>
      </c>
      <c r="AV10" s="70" t="s">
        <v>502</v>
      </c>
      <c r="AW10" s="71" t="s">
        <v>219</v>
      </c>
      <c r="AX10" s="70" t="s">
        <v>502</v>
      </c>
      <c r="AY10" s="71" t="s">
        <v>220</v>
      </c>
      <c r="AZ10" s="70" t="s">
        <v>502</v>
      </c>
      <c r="BA10" s="71" t="s">
        <v>221</v>
      </c>
      <c r="BB10" s="70" t="s">
        <v>502</v>
      </c>
      <c r="BC10" s="71" t="s">
        <v>240</v>
      </c>
      <c r="BD10" s="70" t="s">
        <v>502</v>
      </c>
      <c r="BE10" s="71" t="s">
        <v>222</v>
      </c>
      <c r="BF10" s="70" t="s">
        <v>502</v>
      </c>
      <c r="BG10" s="71" t="s">
        <v>223</v>
      </c>
      <c r="BH10" s="70" t="s">
        <v>502</v>
      </c>
      <c r="BI10" s="71" t="s">
        <v>224</v>
      </c>
      <c r="BJ10" s="70" t="s">
        <v>502</v>
      </c>
      <c r="BK10" s="71" t="s">
        <v>514</v>
      </c>
      <c r="BL10" s="70" t="s">
        <v>502</v>
      </c>
      <c r="BM10" s="71" t="s">
        <v>515</v>
      </c>
      <c r="BN10" s="70" t="s">
        <v>502</v>
      </c>
      <c r="BO10" s="71" t="s">
        <v>516</v>
      </c>
      <c r="BP10" s="70" t="s">
        <v>502</v>
      </c>
      <c r="BQ10" s="71" t="s">
        <v>517</v>
      </c>
      <c r="BR10" s="70" t="s">
        <v>502</v>
      </c>
      <c r="BS10" s="71" t="s">
        <v>210</v>
      </c>
      <c r="BT10" s="69" t="s">
        <v>502</v>
      </c>
      <c r="BU10" s="71" t="s">
        <v>211</v>
      </c>
      <c r="BV10" s="69" t="s">
        <v>502</v>
      </c>
      <c r="BW10" s="71" t="s">
        <v>409</v>
      </c>
      <c r="BZ10" s="69">
        <v>8</v>
      </c>
      <c r="CA10" s="72" t="s">
        <v>614</v>
      </c>
      <c r="CB10" s="70">
        <v>8</v>
      </c>
      <c r="CC10" s="72" t="s">
        <v>602</v>
      </c>
      <c r="CD10" s="70">
        <v>8</v>
      </c>
      <c r="CE10" s="72" t="s">
        <v>633</v>
      </c>
      <c r="CF10" s="70">
        <v>8</v>
      </c>
      <c r="CG10" s="72" t="s">
        <v>615</v>
      </c>
      <c r="CH10" s="70">
        <v>8</v>
      </c>
      <c r="CI10" s="72" t="s">
        <v>616</v>
      </c>
      <c r="CJ10" s="70">
        <v>8</v>
      </c>
      <c r="CK10" s="72" t="s">
        <v>619</v>
      </c>
      <c r="CL10" s="70">
        <v>8</v>
      </c>
      <c r="CM10" s="72" t="s">
        <v>632</v>
      </c>
      <c r="CN10" s="70">
        <v>8</v>
      </c>
      <c r="CO10" s="72" t="s">
        <v>620</v>
      </c>
      <c r="CP10" s="70">
        <v>8</v>
      </c>
      <c r="CQ10" s="72" t="s">
        <v>621</v>
      </c>
      <c r="CR10" s="70">
        <v>8</v>
      </c>
      <c r="CS10" s="72" t="s">
        <v>622</v>
      </c>
      <c r="CT10" s="70">
        <v>8</v>
      </c>
      <c r="CU10" s="72" t="s">
        <v>623</v>
      </c>
      <c r="CV10" s="70">
        <v>8</v>
      </c>
      <c r="CW10" s="72" t="s">
        <v>624</v>
      </c>
      <c r="CX10" s="70">
        <v>8</v>
      </c>
      <c r="CY10" s="72" t="s">
        <v>625</v>
      </c>
      <c r="CZ10" s="70">
        <v>8</v>
      </c>
      <c r="DA10" s="72" t="s">
        <v>626</v>
      </c>
      <c r="DB10" s="70">
        <v>8</v>
      </c>
      <c r="DC10" s="72" t="s">
        <v>627</v>
      </c>
      <c r="DD10" s="70">
        <v>8</v>
      </c>
      <c r="DE10" s="72" t="s">
        <v>628</v>
      </c>
      <c r="DF10" s="70">
        <v>8</v>
      </c>
      <c r="DG10" s="72" t="s">
        <v>630</v>
      </c>
      <c r="DH10" s="69">
        <v>8</v>
      </c>
      <c r="DI10" s="74" t="s">
        <v>599</v>
      </c>
      <c r="DJ10" s="69">
        <v>8</v>
      </c>
      <c r="DK10" s="72" t="s">
        <v>597</v>
      </c>
    </row>
    <row r="11" spans="1:115" ht="16.5" customHeight="1">
      <c r="A11" s="1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76" t="s">
        <v>639</v>
      </c>
      <c r="T11" s="22"/>
      <c r="U11" s="22"/>
      <c r="V11" s="22"/>
      <c r="W11" s="19"/>
      <c r="Y11" s="53" t="s">
        <v>430</v>
      </c>
      <c r="Z11" s="59">
        <v>1</v>
      </c>
      <c r="AA11" s="59">
        <v>2</v>
      </c>
      <c r="AB11" s="59">
        <v>3</v>
      </c>
      <c r="AC11" s="59">
        <v>4</v>
      </c>
      <c r="AD11" s="59">
        <v>5</v>
      </c>
      <c r="AE11" s="59">
        <v>6</v>
      </c>
      <c r="AF11" s="59">
        <v>7</v>
      </c>
      <c r="AG11" s="59">
        <v>8</v>
      </c>
      <c r="AH11" s="59">
        <v>9</v>
      </c>
      <c r="AI11" s="59">
        <v>10</v>
      </c>
      <c r="AJ11" s="53" t="s">
        <v>430</v>
      </c>
      <c r="AL11" s="69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1</v>
      </c>
      <c r="AZ11" s="70">
        <v>0</v>
      </c>
      <c r="BA11" s="70">
        <v>1</v>
      </c>
      <c r="BB11" s="70">
        <v>0</v>
      </c>
      <c r="BC11" s="70">
        <v>1</v>
      </c>
      <c r="BD11" s="70">
        <v>0</v>
      </c>
      <c r="BE11" s="70">
        <v>1</v>
      </c>
      <c r="BF11" s="70">
        <v>0</v>
      </c>
      <c r="BG11" s="70">
        <v>1</v>
      </c>
      <c r="BH11" s="70">
        <v>0</v>
      </c>
      <c r="BI11" s="70">
        <v>1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1</v>
      </c>
      <c r="BR11" s="70">
        <v>0</v>
      </c>
      <c r="BS11" s="69" t="s">
        <v>486</v>
      </c>
      <c r="BT11" s="69">
        <v>0</v>
      </c>
      <c r="BU11" s="69" t="s">
        <v>486</v>
      </c>
      <c r="BV11" s="69">
        <v>0</v>
      </c>
      <c r="BW11" s="69" t="s">
        <v>486</v>
      </c>
      <c r="BZ11" s="69">
        <v>9</v>
      </c>
      <c r="CA11" s="72" t="s">
        <v>614</v>
      </c>
      <c r="CB11" s="70">
        <v>9</v>
      </c>
      <c r="CC11" s="72" t="s">
        <v>602</v>
      </c>
      <c r="CD11" s="70">
        <v>9</v>
      </c>
      <c r="CE11" s="72" t="s">
        <v>633</v>
      </c>
      <c r="CF11" s="70">
        <v>9</v>
      </c>
      <c r="CG11" s="72" t="s">
        <v>615</v>
      </c>
      <c r="CH11" s="70">
        <v>9</v>
      </c>
      <c r="CI11" s="72" t="s">
        <v>616</v>
      </c>
      <c r="CJ11" s="70">
        <v>9</v>
      </c>
      <c r="CK11" s="72" t="s">
        <v>619</v>
      </c>
      <c r="CL11" s="70">
        <v>9</v>
      </c>
      <c r="CM11" s="72" t="s">
        <v>632</v>
      </c>
      <c r="CN11" s="70">
        <v>9</v>
      </c>
      <c r="CO11" s="72" t="s">
        <v>620</v>
      </c>
      <c r="CP11" s="70">
        <v>9</v>
      </c>
      <c r="CQ11" s="72" t="s">
        <v>621</v>
      </c>
      <c r="CR11" s="70">
        <v>9</v>
      </c>
      <c r="CS11" s="72" t="s">
        <v>622</v>
      </c>
      <c r="CT11" s="70">
        <v>9</v>
      </c>
      <c r="CU11" s="72" t="s">
        <v>623</v>
      </c>
      <c r="CV11" s="70">
        <v>9</v>
      </c>
      <c r="CW11" s="72" t="s">
        <v>624</v>
      </c>
      <c r="CX11" s="70">
        <v>9</v>
      </c>
      <c r="CY11" s="72" t="s">
        <v>625</v>
      </c>
      <c r="CZ11" s="70">
        <v>9</v>
      </c>
      <c r="DA11" s="72" t="s">
        <v>626</v>
      </c>
      <c r="DB11" s="70">
        <v>9</v>
      </c>
      <c r="DC11" s="72" t="s">
        <v>627</v>
      </c>
      <c r="DD11" s="70">
        <v>9</v>
      </c>
      <c r="DE11" s="72" t="s">
        <v>628</v>
      </c>
      <c r="DF11" s="70">
        <v>9</v>
      </c>
      <c r="DG11" s="72" t="s">
        <v>630</v>
      </c>
      <c r="DH11" s="69">
        <v>9</v>
      </c>
      <c r="DI11" s="74" t="s">
        <v>599</v>
      </c>
      <c r="DJ11" s="69">
        <v>9</v>
      </c>
      <c r="DK11" s="72" t="s">
        <v>597</v>
      </c>
    </row>
    <row r="12" spans="1:115" ht="16.5" customHeight="1">
      <c r="A12" s="1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77" t="s">
        <v>637</v>
      </c>
      <c r="T12" s="23"/>
      <c r="U12" s="23"/>
      <c r="V12" s="23"/>
      <c r="W12" s="19"/>
      <c r="Y12" s="29" t="s">
        <v>214</v>
      </c>
      <c r="Z12" s="78" t="s">
        <v>431</v>
      </c>
      <c r="AA12" s="78" t="s">
        <v>436</v>
      </c>
      <c r="AB12" s="78" t="s">
        <v>445</v>
      </c>
      <c r="AC12" s="52" t="s">
        <v>452</v>
      </c>
      <c r="AD12" s="52" t="s">
        <v>463</v>
      </c>
      <c r="AE12" s="52" t="s">
        <v>465</v>
      </c>
      <c r="AF12" s="53" t="s">
        <v>473</v>
      </c>
      <c r="AG12" s="53">
        <v>20</v>
      </c>
      <c r="AH12" s="53">
        <v>21</v>
      </c>
      <c r="AI12" s="53">
        <v>22</v>
      </c>
      <c r="AJ12" s="29" t="s">
        <v>214</v>
      </c>
      <c r="AL12" s="69">
        <v>1</v>
      </c>
      <c r="AM12" s="70">
        <v>1</v>
      </c>
      <c r="AN12" s="70">
        <v>1</v>
      </c>
      <c r="AO12" s="70">
        <v>1</v>
      </c>
      <c r="AP12" s="70">
        <v>1</v>
      </c>
      <c r="AQ12" s="70">
        <v>1</v>
      </c>
      <c r="AR12" s="70">
        <v>1</v>
      </c>
      <c r="AS12" s="70">
        <v>1</v>
      </c>
      <c r="AT12" s="70">
        <v>1</v>
      </c>
      <c r="AU12" s="70">
        <v>1</v>
      </c>
      <c r="AV12" s="70">
        <v>1</v>
      </c>
      <c r="AW12" s="70">
        <v>1</v>
      </c>
      <c r="AX12" s="70">
        <v>1</v>
      </c>
      <c r="AY12" s="70">
        <v>2</v>
      </c>
      <c r="AZ12" s="70">
        <v>1</v>
      </c>
      <c r="BA12" s="70">
        <v>2</v>
      </c>
      <c r="BB12" s="70">
        <v>1</v>
      </c>
      <c r="BC12" s="70">
        <v>3</v>
      </c>
      <c r="BD12" s="70">
        <v>1</v>
      </c>
      <c r="BE12" s="70">
        <v>4</v>
      </c>
      <c r="BF12" s="70">
        <v>1</v>
      </c>
      <c r="BG12" s="70">
        <v>2</v>
      </c>
      <c r="BH12" s="70">
        <v>1</v>
      </c>
      <c r="BI12" s="70">
        <v>3</v>
      </c>
      <c r="BJ12" s="70">
        <v>1</v>
      </c>
      <c r="BK12" s="70">
        <v>1</v>
      </c>
      <c r="BL12" s="70">
        <v>1</v>
      </c>
      <c r="BM12" s="70">
        <v>4</v>
      </c>
      <c r="BN12" s="70">
        <v>1</v>
      </c>
      <c r="BO12" s="70">
        <v>1</v>
      </c>
      <c r="BP12" s="70">
        <v>1</v>
      </c>
      <c r="BQ12" s="70">
        <v>4</v>
      </c>
      <c r="BR12" s="70">
        <v>1</v>
      </c>
      <c r="BS12" s="69" t="s">
        <v>486</v>
      </c>
      <c r="BT12" s="69">
        <v>1</v>
      </c>
      <c r="BU12" s="69" t="s">
        <v>486</v>
      </c>
      <c r="BV12" s="69">
        <v>1</v>
      </c>
      <c r="BW12" s="69" t="s">
        <v>486</v>
      </c>
      <c r="BZ12" s="69">
        <v>10</v>
      </c>
      <c r="CA12" s="72" t="s">
        <v>614</v>
      </c>
      <c r="CB12" s="70">
        <v>10</v>
      </c>
      <c r="CC12" s="72" t="s">
        <v>602</v>
      </c>
      <c r="CD12" s="70">
        <v>10</v>
      </c>
      <c r="CE12" s="72" t="s">
        <v>633</v>
      </c>
      <c r="CF12" s="70">
        <v>10</v>
      </c>
      <c r="CG12" s="72" t="s">
        <v>615</v>
      </c>
      <c r="CH12" s="70">
        <v>10</v>
      </c>
      <c r="CI12" s="72" t="s">
        <v>616</v>
      </c>
      <c r="CJ12" s="70">
        <v>10</v>
      </c>
      <c r="CK12" s="72" t="s">
        <v>619</v>
      </c>
      <c r="CL12" s="70">
        <v>10</v>
      </c>
      <c r="CM12" s="72" t="s">
        <v>632</v>
      </c>
      <c r="CN12" s="70">
        <v>10</v>
      </c>
      <c r="CO12" s="72" t="s">
        <v>620</v>
      </c>
      <c r="CP12" s="70">
        <v>10</v>
      </c>
      <c r="CQ12" s="72" t="s">
        <v>621</v>
      </c>
      <c r="CR12" s="70">
        <v>10</v>
      </c>
      <c r="CS12" s="72" t="s">
        <v>622</v>
      </c>
      <c r="CT12" s="70">
        <v>10</v>
      </c>
      <c r="CU12" s="72" t="s">
        <v>623</v>
      </c>
      <c r="CV12" s="70">
        <v>10</v>
      </c>
      <c r="CW12" s="72" t="s">
        <v>624</v>
      </c>
      <c r="CX12" s="70">
        <v>10</v>
      </c>
      <c r="CY12" s="72" t="s">
        <v>625</v>
      </c>
      <c r="CZ12" s="70">
        <v>10</v>
      </c>
      <c r="DA12" s="72" t="s">
        <v>626</v>
      </c>
      <c r="DB12" s="70">
        <v>10</v>
      </c>
      <c r="DC12" s="72" t="s">
        <v>627</v>
      </c>
      <c r="DD12" s="70">
        <v>10</v>
      </c>
      <c r="DE12" s="72" t="s">
        <v>628</v>
      </c>
      <c r="DF12" s="70">
        <v>10</v>
      </c>
      <c r="DG12" s="72" t="s">
        <v>630</v>
      </c>
      <c r="DH12" s="69">
        <v>10</v>
      </c>
      <c r="DI12" s="74" t="s">
        <v>599</v>
      </c>
      <c r="DJ12" s="69">
        <v>10</v>
      </c>
      <c r="DK12" s="72" t="s">
        <v>597</v>
      </c>
    </row>
    <row r="13" spans="1:115" ht="16.5" customHeight="1">
      <c r="A13" s="1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9" t="s">
        <v>640</v>
      </c>
      <c r="T13" s="24"/>
      <c r="U13" s="24"/>
      <c r="V13" s="24"/>
      <c r="W13" s="19"/>
      <c r="Y13" s="29" t="s">
        <v>215</v>
      </c>
      <c r="Z13" s="78" t="s">
        <v>439</v>
      </c>
      <c r="AA13" s="78" t="s">
        <v>442</v>
      </c>
      <c r="AB13" s="78" t="s">
        <v>446</v>
      </c>
      <c r="AC13" s="52" t="s">
        <v>453</v>
      </c>
      <c r="AD13" s="52"/>
      <c r="AE13" s="52" t="s">
        <v>466</v>
      </c>
      <c r="AF13" s="53"/>
      <c r="AG13" s="53">
        <v>12</v>
      </c>
      <c r="AH13" s="53">
        <v>13</v>
      </c>
      <c r="AI13" s="53" t="s">
        <v>463</v>
      </c>
      <c r="AJ13" s="29" t="s">
        <v>215</v>
      </c>
      <c r="AL13" s="69">
        <v>2</v>
      </c>
      <c r="AM13" s="70">
        <v>1</v>
      </c>
      <c r="AN13" s="70">
        <v>2</v>
      </c>
      <c r="AO13" s="70">
        <v>1</v>
      </c>
      <c r="AP13" s="70">
        <v>2</v>
      </c>
      <c r="AQ13" s="70">
        <v>1</v>
      </c>
      <c r="AR13" s="70">
        <v>2</v>
      </c>
      <c r="AS13" s="70">
        <v>1</v>
      </c>
      <c r="AT13" s="70">
        <v>2</v>
      </c>
      <c r="AU13" s="70">
        <v>1</v>
      </c>
      <c r="AV13" s="70">
        <v>2</v>
      </c>
      <c r="AW13" s="70">
        <v>1</v>
      </c>
      <c r="AX13" s="70">
        <v>2</v>
      </c>
      <c r="AY13" s="70">
        <v>2</v>
      </c>
      <c r="AZ13" s="70">
        <v>2</v>
      </c>
      <c r="BA13" s="70">
        <v>3</v>
      </c>
      <c r="BB13" s="70">
        <v>2</v>
      </c>
      <c r="BC13" s="70">
        <v>3</v>
      </c>
      <c r="BD13" s="70">
        <v>2</v>
      </c>
      <c r="BE13" s="70">
        <v>4</v>
      </c>
      <c r="BF13" s="70">
        <v>2</v>
      </c>
      <c r="BG13" s="70">
        <v>3</v>
      </c>
      <c r="BH13" s="70">
        <v>2</v>
      </c>
      <c r="BI13" s="70">
        <v>4</v>
      </c>
      <c r="BJ13" s="70">
        <v>2</v>
      </c>
      <c r="BK13" s="70">
        <v>1</v>
      </c>
      <c r="BL13" s="70">
        <v>2</v>
      </c>
      <c r="BM13" s="70">
        <v>5</v>
      </c>
      <c r="BN13" s="70">
        <v>2</v>
      </c>
      <c r="BO13" s="70">
        <v>1</v>
      </c>
      <c r="BP13" s="70">
        <v>2</v>
      </c>
      <c r="BQ13" s="70">
        <v>4</v>
      </c>
      <c r="BR13" s="70">
        <v>2</v>
      </c>
      <c r="BS13" s="69" t="s">
        <v>486</v>
      </c>
      <c r="BT13" s="69">
        <v>2</v>
      </c>
      <c r="BU13" s="69" t="s">
        <v>486</v>
      </c>
      <c r="BV13" s="69">
        <v>2</v>
      </c>
      <c r="BW13" s="69" t="s">
        <v>486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>
        <v>11</v>
      </c>
      <c r="DG13" s="72" t="s">
        <v>598</v>
      </c>
      <c r="DH13" s="69">
        <v>11</v>
      </c>
      <c r="DI13" s="74" t="s">
        <v>599</v>
      </c>
      <c r="DJ13" s="69">
        <v>11</v>
      </c>
      <c r="DK13" s="72" t="s">
        <v>597</v>
      </c>
    </row>
    <row r="14" spans="1:115" ht="16.5" customHeight="1">
      <c r="A14" s="1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19"/>
      <c r="Y14" s="29" t="s">
        <v>216</v>
      </c>
      <c r="Z14" s="78" t="s">
        <v>440</v>
      </c>
      <c r="AA14" s="78" t="s">
        <v>437</v>
      </c>
      <c r="AB14" s="78" t="s">
        <v>447</v>
      </c>
      <c r="AC14" s="52" t="s">
        <v>454</v>
      </c>
      <c r="AD14" s="52">
        <v>16</v>
      </c>
      <c r="AE14" s="52" t="s">
        <v>433</v>
      </c>
      <c r="AF14" s="53">
        <v>19</v>
      </c>
      <c r="AG14" s="53">
        <v>20</v>
      </c>
      <c r="AH14" s="53"/>
      <c r="AI14" s="53"/>
      <c r="AJ14" s="29" t="s">
        <v>216</v>
      </c>
      <c r="AL14" s="69">
        <v>3</v>
      </c>
      <c r="AM14" s="70">
        <v>1</v>
      </c>
      <c r="AN14" s="70">
        <v>3</v>
      </c>
      <c r="AO14" s="70">
        <v>1</v>
      </c>
      <c r="AP14" s="70">
        <v>3</v>
      </c>
      <c r="AQ14" s="70">
        <v>2</v>
      </c>
      <c r="AR14" s="70">
        <v>3</v>
      </c>
      <c r="AS14" s="70">
        <v>1</v>
      </c>
      <c r="AT14" s="70">
        <v>3</v>
      </c>
      <c r="AU14" s="70">
        <v>1</v>
      </c>
      <c r="AV14" s="70">
        <v>3</v>
      </c>
      <c r="AW14" s="70">
        <v>1</v>
      </c>
      <c r="AX14" s="70">
        <v>3</v>
      </c>
      <c r="AY14" s="70">
        <v>3</v>
      </c>
      <c r="AZ14" s="70">
        <v>3</v>
      </c>
      <c r="BA14" s="70">
        <v>3</v>
      </c>
      <c r="BB14" s="70">
        <v>3</v>
      </c>
      <c r="BC14" s="70">
        <v>4</v>
      </c>
      <c r="BD14" s="70">
        <v>3</v>
      </c>
      <c r="BE14" s="70">
        <v>5</v>
      </c>
      <c r="BF14" s="70">
        <v>3</v>
      </c>
      <c r="BG14" s="70">
        <v>3</v>
      </c>
      <c r="BH14" s="70">
        <v>3</v>
      </c>
      <c r="BI14" s="70">
        <v>4</v>
      </c>
      <c r="BJ14" s="70">
        <v>3</v>
      </c>
      <c r="BK14" s="70">
        <v>1</v>
      </c>
      <c r="BL14" s="70">
        <v>3</v>
      </c>
      <c r="BM14" s="70">
        <v>6</v>
      </c>
      <c r="BN14" s="70">
        <v>3</v>
      </c>
      <c r="BO14" s="70">
        <v>1</v>
      </c>
      <c r="BP14" s="70">
        <v>3</v>
      </c>
      <c r="BQ14" s="70">
        <v>4</v>
      </c>
      <c r="BR14" s="70">
        <v>3</v>
      </c>
      <c r="BS14" s="69" t="s">
        <v>486</v>
      </c>
      <c r="BT14" s="69">
        <v>3</v>
      </c>
      <c r="BU14" s="69" t="s">
        <v>486</v>
      </c>
      <c r="BV14" s="69">
        <v>3</v>
      </c>
      <c r="BW14" s="69" t="s">
        <v>486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>
        <v>12</v>
      </c>
      <c r="DG14" s="72" t="s">
        <v>598</v>
      </c>
      <c r="DH14" s="69">
        <v>12</v>
      </c>
      <c r="DI14" s="74" t="s">
        <v>599</v>
      </c>
      <c r="DJ14" s="69">
        <v>12</v>
      </c>
      <c r="DK14" s="72" t="s">
        <v>597</v>
      </c>
    </row>
    <row r="15" spans="1:115" ht="16.5" customHeight="1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Y15" s="29" t="s">
        <v>217</v>
      </c>
      <c r="Z15" s="78" t="s">
        <v>441</v>
      </c>
      <c r="AA15" s="78" t="s">
        <v>443</v>
      </c>
      <c r="AB15" s="78" t="s">
        <v>448</v>
      </c>
      <c r="AC15" s="52" t="s">
        <v>455</v>
      </c>
      <c r="AD15" s="52">
        <v>15</v>
      </c>
      <c r="AE15" s="52">
        <v>16</v>
      </c>
      <c r="AF15" s="53" t="s">
        <v>433</v>
      </c>
      <c r="AG15" s="53">
        <v>19</v>
      </c>
      <c r="AH15" s="53">
        <v>20</v>
      </c>
      <c r="AI15" s="53"/>
      <c r="AJ15" s="29" t="s">
        <v>217</v>
      </c>
      <c r="AL15" s="69">
        <v>4</v>
      </c>
      <c r="AM15" s="70">
        <v>1</v>
      </c>
      <c r="AN15" s="70">
        <v>4</v>
      </c>
      <c r="AO15" s="70">
        <v>2</v>
      </c>
      <c r="AP15" s="70">
        <v>4</v>
      </c>
      <c r="AQ15" s="70">
        <v>2</v>
      </c>
      <c r="AR15" s="70">
        <v>4</v>
      </c>
      <c r="AS15" s="70">
        <v>1</v>
      </c>
      <c r="AT15" s="70">
        <v>4</v>
      </c>
      <c r="AU15" s="70">
        <v>2</v>
      </c>
      <c r="AV15" s="70">
        <v>4</v>
      </c>
      <c r="AW15" s="70">
        <v>2</v>
      </c>
      <c r="AX15" s="70">
        <v>4</v>
      </c>
      <c r="AY15" s="70">
        <v>3</v>
      </c>
      <c r="AZ15" s="70">
        <v>4</v>
      </c>
      <c r="BA15" s="70">
        <v>4</v>
      </c>
      <c r="BB15" s="70">
        <v>4</v>
      </c>
      <c r="BC15" s="70">
        <v>4</v>
      </c>
      <c r="BD15" s="70">
        <v>4</v>
      </c>
      <c r="BE15" s="70">
        <v>6</v>
      </c>
      <c r="BF15" s="70">
        <v>4</v>
      </c>
      <c r="BG15" s="70">
        <v>3</v>
      </c>
      <c r="BH15" s="70">
        <v>4</v>
      </c>
      <c r="BI15" s="70">
        <v>4</v>
      </c>
      <c r="BJ15" s="70">
        <v>4</v>
      </c>
      <c r="BK15" s="70">
        <v>2</v>
      </c>
      <c r="BL15" s="70">
        <v>4</v>
      </c>
      <c r="BM15" s="70">
        <v>6</v>
      </c>
      <c r="BN15" s="70">
        <v>4</v>
      </c>
      <c r="BO15" s="70">
        <v>2</v>
      </c>
      <c r="BP15" s="70">
        <v>4</v>
      </c>
      <c r="BQ15" s="70">
        <v>4</v>
      </c>
      <c r="BR15" s="70">
        <v>4</v>
      </c>
      <c r="BS15" s="69" t="s">
        <v>486</v>
      </c>
      <c r="BT15" s="69">
        <v>4</v>
      </c>
      <c r="BU15" s="69" t="s">
        <v>491</v>
      </c>
      <c r="BV15" s="69">
        <v>4</v>
      </c>
      <c r="BW15" s="69" t="s">
        <v>486</v>
      </c>
      <c r="CA15" s="80"/>
      <c r="CB15" s="80"/>
      <c r="CC15" s="80"/>
      <c r="CD15" s="8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U15" s="81"/>
      <c r="CX15" s="70"/>
      <c r="CY15" s="70"/>
      <c r="CZ15" s="70"/>
      <c r="DA15" s="70"/>
      <c r="DB15" s="70"/>
      <c r="DC15" s="70"/>
      <c r="DD15" s="70"/>
      <c r="DE15" s="70"/>
      <c r="DF15" s="70">
        <v>13</v>
      </c>
      <c r="DG15" s="72" t="s">
        <v>598</v>
      </c>
      <c r="DH15" s="69">
        <v>13</v>
      </c>
      <c r="DI15" s="74" t="s">
        <v>599</v>
      </c>
      <c r="DJ15" s="69">
        <v>13</v>
      </c>
      <c r="DK15" s="72" t="s">
        <v>597</v>
      </c>
    </row>
    <row r="16" spans="1:115" ht="16.5" customHeight="1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9"/>
      <c r="Y16" s="29" t="s">
        <v>218</v>
      </c>
      <c r="Z16" s="78" t="s">
        <v>439</v>
      </c>
      <c r="AA16" s="78" t="s">
        <v>444</v>
      </c>
      <c r="AB16" s="78" t="s">
        <v>445</v>
      </c>
      <c r="AC16" s="52" t="s">
        <v>452</v>
      </c>
      <c r="AD16" s="52">
        <v>14</v>
      </c>
      <c r="AE16" s="52" t="s">
        <v>464</v>
      </c>
      <c r="AF16" s="53">
        <v>17</v>
      </c>
      <c r="AG16" s="53">
        <v>18</v>
      </c>
      <c r="AH16" s="53" t="s">
        <v>474</v>
      </c>
      <c r="AI16" s="53"/>
      <c r="AJ16" s="29" t="s">
        <v>218</v>
      </c>
      <c r="AL16" s="69">
        <v>5</v>
      </c>
      <c r="AM16" s="70">
        <v>2</v>
      </c>
      <c r="AN16" s="70">
        <v>5</v>
      </c>
      <c r="AO16" s="70">
        <v>2</v>
      </c>
      <c r="AP16" s="70">
        <v>5</v>
      </c>
      <c r="AQ16" s="70">
        <v>2</v>
      </c>
      <c r="AR16" s="70">
        <v>5</v>
      </c>
      <c r="AS16" s="70">
        <v>1</v>
      </c>
      <c r="AT16" s="70">
        <v>5</v>
      </c>
      <c r="AU16" s="70">
        <v>2</v>
      </c>
      <c r="AV16" s="70">
        <v>5</v>
      </c>
      <c r="AW16" s="70">
        <v>2</v>
      </c>
      <c r="AX16" s="70">
        <v>5</v>
      </c>
      <c r="AY16" s="70">
        <v>3</v>
      </c>
      <c r="AZ16" s="70">
        <v>5</v>
      </c>
      <c r="BA16" s="70">
        <v>4</v>
      </c>
      <c r="BB16" s="70">
        <v>5</v>
      </c>
      <c r="BC16" s="70">
        <v>4</v>
      </c>
      <c r="BD16" s="70">
        <v>5</v>
      </c>
      <c r="BE16" s="70">
        <v>6</v>
      </c>
      <c r="BF16" s="70">
        <v>5</v>
      </c>
      <c r="BG16" s="70">
        <v>4</v>
      </c>
      <c r="BH16" s="70">
        <v>5</v>
      </c>
      <c r="BI16" s="70">
        <v>4</v>
      </c>
      <c r="BJ16" s="70">
        <v>5</v>
      </c>
      <c r="BK16" s="70">
        <v>2</v>
      </c>
      <c r="BL16" s="70">
        <v>5</v>
      </c>
      <c r="BM16" s="70">
        <v>7</v>
      </c>
      <c r="BN16" s="70">
        <v>5</v>
      </c>
      <c r="BO16" s="70">
        <v>2</v>
      </c>
      <c r="BP16" s="70">
        <v>5</v>
      </c>
      <c r="BQ16" s="70">
        <v>5</v>
      </c>
      <c r="BR16" s="70">
        <v>5</v>
      </c>
      <c r="BS16" s="69" t="s">
        <v>486</v>
      </c>
      <c r="BT16" s="69">
        <v>5</v>
      </c>
      <c r="BU16" s="69" t="s">
        <v>491</v>
      </c>
      <c r="BV16" s="69">
        <v>5</v>
      </c>
      <c r="BW16" s="69" t="s">
        <v>486</v>
      </c>
      <c r="CB16" s="81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U16" s="81"/>
      <c r="CX16" s="70"/>
      <c r="CY16" s="70"/>
      <c r="CZ16" s="70"/>
      <c r="DA16" s="70"/>
      <c r="DB16" s="70"/>
      <c r="DC16" s="70"/>
      <c r="DD16" s="70"/>
      <c r="DE16" s="70"/>
      <c r="DF16" s="70">
        <v>14</v>
      </c>
      <c r="DG16" s="72" t="s">
        <v>598</v>
      </c>
      <c r="DH16" s="69">
        <v>14</v>
      </c>
      <c r="DI16" s="74" t="s">
        <v>599</v>
      </c>
      <c r="DJ16" s="69">
        <v>14</v>
      </c>
      <c r="DK16" s="72" t="s">
        <v>597</v>
      </c>
    </row>
    <row r="17" spans="3:115" ht="16.5" customHeight="1">
      <c r="C17" s="29" t="s">
        <v>214</v>
      </c>
      <c r="D17" s="29" t="s">
        <v>215</v>
      </c>
      <c r="E17" s="29" t="s">
        <v>216</v>
      </c>
      <c r="F17" s="29" t="s">
        <v>217</v>
      </c>
      <c r="G17" s="29" t="s">
        <v>218</v>
      </c>
      <c r="H17" s="29" t="s">
        <v>219</v>
      </c>
      <c r="I17" s="29" t="s">
        <v>220</v>
      </c>
      <c r="J17" s="29" t="s">
        <v>221</v>
      </c>
      <c r="K17" s="29" t="s">
        <v>240</v>
      </c>
      <c r="L17" s="29" t="s">
        <v>222</v>
      </c>
      <c r="M17" s="29" t="s">
        <v>223</v>
      </c>
      <c r="N17" s="29" t="s">
        <v>224</v>
      </c>
      <c r="O17" s="29" t="s">
        <v>225</v>
      </c>
      <c r="P17" s="29" t="s">
        <v>226</v>
      </c>
      <c r="Q17" s="29" t="s">
        <v>227</v>
      </c>
      <c r="R17" s="29" t="s">
        <v>228</v>
      </c>
      <c r="S17" s="51"/>
      <c r="T17" s="51"/>
      <c r="U17" s="51"/>
      <c r="Y17" s="29" t="s">
        <v>219</v>
      </c>
      <c r="Z17" s="78" t="s">
        <v>439</v>
      </c>
      <c r="AA17" s="78" t="s">
        <v>444</v>
      </c>
      <c r="AB17" s="78" t="s">
        <v>449</v>
      </c>
      <c r="AC17" s="52" t="s">
        <v>456</v>
      </c>
      <c r="AD17" s="52">
        <v>15</v>
      </c>
      <c r="AE17" s="52" t="s">
        <v>467</v>
      </c>
      <c r="AF17" s="53" t="s">
        <v>474</v>
      </c>
      <c r="AG17" s="53">
        <v>21</v>
      </c>
      <c r="AH17" s="53">
        <v>22</v>
      </c>
      <c r="AI17" s="53"/>
      <c r="AJ17" s="29" t="s">
        <v>219</v>
      </c>
      <c r="AL17" s="69">
        <v>6</v>
      </c>
      <c r="AM17" s="70">
        <v>2</v>
      </c>
      <c r="AN17" s="70">
        <v>6</v>
      </c>
      <c r="AO17" s="70">
        <v>3</v>
      </c>
      <c r="AP17" s="70">
        <v>6</v>
      </c>
      <c r="AQ17" s="70">
        <v>3</v>
      </c>
      <c r="AR17" s="70">
        <v>6</v>
      </c>
      <c r="AS17" s="70">
        <v>2</v>
      </c>
      <c r="AT17" s="70">
        <v>6</v>
      </c>
      <c r="AU17" s="70">
        <v>2</v>
      </c>
      <c r="AV17" s="70">
        <v>6</v>
      </c>
      <c r="AW17" s="70">
        <v>2</v>
      </c>
      <c r="AX17" s="70">
        <v>6</v>
      </c>
      <c r="AY17" s="70">
        <v>3</v>
      </c>
      <c r="AZ17" s="70">
        <v>6</v>
      </c>
      <c r="BA17" s="70">
        <v>4</v>
      </c>
      <c r="BB17" s="70">
        <v>6</v>
      </c>
      <c r="BC17" s="70">
        <v>4</v>
      </c>
      <c r="BD17" s="70">
        <v>6</v>
      </c>
      <c r="BE17" s="70">
        <v>6</v>
      </c>
      <c r="BF17" s="70">
        <v>6</v>
      </c>
      <c r="BG17" s="70">
        <v>4</v>
      </c>
      <c r="BH17" s="70">
        <v>6</v>
      </c>
      <c r="BI17" s="70">
        <v>5</v>
      </c>
      <c r="BJ17" s="70">
        <v>6</v>
      </c>
      <c r="BK17" s="70">
        <v>2</v>
      </c>
      <c r="BL17" s="70">
        <v>6</v>
      </c>
      <c r="BM17" s="70">
        <v>7</v>
      </c>
      <c r="BN17" s="70">
        <v>6</v>
      </c>
      <c r="BO17" s="70">
        <v>2</v>
      </c>
      <c r="BP17" s="70">
        <v>6</v>
      </c>
      <c r="BQ17" s="70">
        <v>6</v>
      </c>
      <c r="BR17" s="70">
        <v>6</v>
      </c>
      <c r="BS17" s="69" t="s">
        <v>486</v>
      </c>
      <c r="BT17" s="69">
        <v>6</v>
      </c>
      <c r="BU17" s="69" t="s">
        <v>491</v>
      </c>
      <c r="BV17" s="69">
        <v>6</v>
      </c>
      <c r="BW17" s="69" t="s">
        <v>486</v>
      </c>
      <c r="CB17" s="81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U17" s="81"/>
      <c r="CX17" s="70"/>
      <c r="CY17" s="70"/>
      <c r="CZ17" s="70"/>
      <c r="DA17" s="70"/>
      <c r="DB17" s="70"/>
      <c r="DC17" s="70"/>
      <c r="DD17" s="70"/>
      <c r="DE17" s="70"/>
      <c r="DF17" s="70">
        <v>15</v>
      </c>
      <c r="DG17" s="72" t="s">
        <v>598</v>
      </c>
      <c r="DH17" s="69">
        <v>15</v>
      </c>
      <c r="DI17" s="74" t="s">
        <v>599</v>
      </c>
      <c r="DJ17" s="69">
        <v>15</v>
      </c>
      <c r="DK17" s="72" t="s">
        <v>597</v>
      </c>
    </row>
    <row r="18" spans="3:115" ht="16.5" customHeight="1">
      <c r="C18" s="28">
        <f>C9</f>
        <v>0</v>
      </c>
      <c r="D18" s="28">
        <f aca="true" t="shared" si="0" ref="D18:M18">D9</f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 t="shared" si="0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>N9</f>
        <v>0</v>
      </c>
      <c r="O18" s="28">
        <f>O9</f>
        <v>0</v>
      </c>
      <c r="P18" s="28">
        <f>P9</f>
        <v>0</v>
      </c>
      <c r="Q18" s="28">
        <f>Q9</f>
        <v>0</v>
      </c>
      <c r="R18" s="28">
        <f>R9</f>
        <v>0</v>
      </c>
      <c r="S18" s="22"/>
      <c r="T18" s="22"/>
      <c r="U18" s="22"/>
      <c r="Y18" s="29" t="s">
        <v>220</v>
      </c>
      <c r="Z18" s="78">
        <v>0</v>
      </c>
      <c r="AA18" s="78" t="s">
        <v>438</v>
      </c>
      <c r="AB18" s="78" t="s">
        <v>450</v>
      </c>
      <c r="AC18" s="52" t="s">
        <v>457</v>
      </c>
      <c r="AD18" s="52" t="s">
        <v>464</v>
      </c>
      <c r="AE18" s="52" t="s">
        <v>433</v>
      </c>
      <c r="AF18" s="53">
        <v>19</v>
      </c>
      <c r="AG18" s="53">
        <v>20</v>
      </c>
      <c r="AH18" s="53"/>
      <c r="AI18" s="53"/>
      <c r="AJ18" s="29" t="s">
        <v>220</v>
      </c>
      <c r="AL18" s="69">
        <v>7</v>
      </c>
      <c r="AM18" s="70">
        <v>3</v>
      </c>
      <c r="AN18" s="70">
        <v>7</v>
      </c>
      <c r="AO18" s="70">
        <v>3</v>
      </c>
      <c r="AP18" s="70">
        <v>7</v>
      </c>
      <c r="AQ18" s="70">
        <v>3</v>
      </c>
      <c r="AR18" s="70">
        <v>7</v>
      </c>
      <c r="AS18" s="70">
        <v>2</v>
      </c>
      <c r="AT18" s="70">
        <v>7</v>
      </c>
      <c r="AU18" s="70">
        <v>3</v>
      </c>
      <c r="AV18" s="70">
        <v>7</v>
      </c>
      <c r="AW18" s="70">
        <v>3</v>
      </c>
      <c r="AX18" s="70">
        <v>7</v>
      </c>
      <c r="AY18" s="70">
        <v>4</v>
      </c>
      <c r="AZ18" s="70">
        <v>7</v>
      </c>
      <c r="BA18" s="70">
        <v>5</v>
      </c>
      <c r="BB18" s="70">
        <v>7</v>
      </c>
      <c r="BC18" s="70">
        <v>4</v>
      </c>
      <c r="BD18" s="70">
        <v>7</v>
      </c>
      <c r="BE18" s="70">
        <v>6</v>
      </c>
      <c r="BF18" s="70">
        <v>7</v>
      </c>
      <c r="BG18" s="70">
        <v>4</v>
      </c>
      <c r="BH18" s="70">
        <v>7</v>
      </c>
      <c r="BI18" s="70">
        <v>5</v>
      </c>
      <c r="BJ18" s="70">
        <v>7</v>
      </c>
      <c r="BK18" s="70">
        <v>3</v>
      </c>
      <c r="BL18" s="70">
        <v>7</v>
      </c>
      <c r="BM18" s="70">
        <v>7</v>
      </c>
      <c r="BN18" s="70">
        <v>7</v>
      </c>
      <c r="BO18" s="70">
        <v>3</v>
      </c>
      <c r="BP18" s="70">
        <v>7</v>
      </c>
      <c r="BQ18" s="70">
        <v>6</v>
      </c>
      <c r="BR18" s="70">
        <v>7</v>
      </c>
      <c r="BS18" s="69" t="s">
        <v>486</v>
      </c>
      <c r="BT18" s="69">
        <v>7</v>
      </c>
      <c r="BU18" s="69" t="s">
        <v>490</v>
      </c>
      <c r="BV18" s="69">
        <v>7</v>
      </c>
      <c r="BW18" s="69" t="s">
        <v>486</v>
      </c>
      <c r="CB18" s="81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U18" s="81"/>
      <c r="CX18" s="70"/>
      <c r="CY18" s="70"/>
      <c r="CZ18" s="70"/>
      <c r="DA18" s="70"/>
      <c r="DB18" s="70"/>
      <c r="DC18" s="70"/>
      <c r="DD18" s="70"/>
      <c r="DE18" s="70"/>
      <c r="DF18" s="70">
        <v>16</v>
      </c>
      <c r="DG18" s="72" t="s">
        <v>598</v>
      </c>
      <c r="DH18" s="69">
        <v>16</v>
      </c>
      <c r="DI18" s="74" t="s">
        <v>599</v>
      </c>
      <c r="DJ18" s="69">
        <v>16</v>
      </c>
      <c r="DK18" s="72" t="s">
        <v>597</v>
      </c>
    </row>
    <row r="19" spans="4:115" ht="16.5" customHeight="1">
      <c r="D19" s="30"/>
      <c r="E19" s="30"/>
      <c r="Y19" s="29" t="s">
        <v>221</v>
      </c>
      <c r="Z19" s="78">
        <v>0</v>
      </c>
      <c r="AA19" s="78">
        <v>1</v>
      </c>
      <c r="AB19" s="78" t="s">
        <v>434</v>
      </c>
      <c r="AC19" s="52" t="s">
        <v>444</v>
      </c>
      <c r="AD19" s="52" t="s">
        <v>449</v>
      </c>
      <c r="AE19" s="52" t="s">
        <v>448</v>
      </c>
      <c r="AF19" s="53" t="s">
        <v>455</v>
      </c>
      <c r="AG19" s="53" t="s">
        <v>477</v>
      </c>
      <c r="AH19" s="53" t="s">
        <v>474</v>
      </c>
      <c r="AI19" s="53" t="s">
        <v>482</v>
      </c>
      <c r="AJ19" s="29" t="s">
        <v>221</v>
      </c>
      <c r="AL19" s="69">
        <v>8</v>
      </c>
      <c r="AM19" s="70">
        <v>3</v>
      </c>
      <c r="AN19" s="70">
        <v>8</v>
      </c>
      <c r="AO19" s="70">
        <v>4</v>
      </c>
      <c r="AP19" s="70">
        <v>8</v>
      </c>
      <c r="AQ19" s="70">
        <v>3</v>
      </c>
      <c r="AR19" s="70">
        <v>8</v>
      </c>
      <c r="AS19" s="70">
        <v>2</v>
      </c>
      <c r="AT19" s="70">
        <v>8</v>
      </c>
      <c r="AU19" s="70">
        <v>3</v>
      </c>
      <c r="AV19" s="70">
        <v>8</v>
      </c>
      <c r="AW19" s="70">
        <v>3</v>
      </c>
      <c r="AX19" s="70">
        <v>8</v>
      </c>
      <c r="AY19" s="70">
        <v>4</v>
      </c>
      <c r="AZ19" s="70">
        <v>8</v>
      </c>
      <c r="BA19" s="70">
        <v>5</v>
      </c>
      <c r="BB19" s="70">
        <v>8</v>
      </c>
      <c r="BC19" s="70">
        <v>5</v>
      </c>
      <c r="BD19" s="70">
        <v>8</v>
      </c>
      <c r="BE19" s="70">
        <v>7</v>
      </c>
      <c r="BF19" s="70">
        <v>8</v>
      </c>
      <c r="BG19" s="70">
        <v>5</v>
      </c>
      <c r="BH19" s="70">
        <v>8</v>
      </c>
      <c r="BI19" s="70">
        <v>6</v>
      </c>
      <c r="BJ19" s="70">
        <v>8</v>
      </c>
      <c r="BK19" s="70">
        <v>3</v>
      </c>
      <c r="BL19" s="70">
        <v>8</v>
      </c>
      <c r="BM19" s="70">
        <v>8</v>
      </c>
      <c r="BN19" s="70">
        <v>8</v>
      </c>
      <c r="BO19" s="70">
        <v>3</v>
      </c>
      <c r="BP19" s="70">
        <v>8</v>
      </c>
      <c r="BQ19" s="70">
        <v>6</v>
      </c>
      <c r="BR19" s="70">
        <v>8</v>
      </c>
      <c r="BS19" s="69" t="s">
        <v>486</v>
      </c>
      <c r="BT19" s="69">
        <v>8</v>
      </c>
      <c r="BU19" s="69" t="s">
        <v>490</v>
      </c>
      <c r="BV19" s="69">
        <v>8</v>
      </c>
      <c r="BW19" s="69" t="s">
        <v>486</v>
      </c>
      <c r="CB19" s="81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80"/>
      <c r="CU19" s="80"/>
      <c r="CV19" s="80"/>
      <c r="CW19" s="80"/>
      <c r="CX19" s="70"/>
      <c r="CY19" s="70"/>
      <c r="CZ19" s="70"/>
      <c r="DA19" s="70"/>
      <c r="DB19" s="70"/>
      <c r="DC19" s="70"/>
      <c r="DD19" s="70"/>
      <c r="DE19" s="70"/>
      <c r="DF19" s="70">
        <v>17</v>
      </c>
      <c r="DG19" s="72" t="s">
        <v>598</v>
      </c>
      <c r="DH19" s="69">
        <v>17</v>
      </c>
      <c r="DI19" s="74" t="s">
        <v>599</v>
      </c>
      <c r="DJ19" s="69">
        <v>17</v>
      </c>
      <c r="DK19" s="72" t="s">
        <v>597</v>
      </c>
    </row>
    <row r="20" spans="4:115" ht="16.5" customHeight="1">
      <c r="D20" s="30"/>
      <c r="E20" s="30"/>
      <c r="Y20" s="29" t="s">
        <v>240</v>
      </c>
      <c r="Z20" s="78"/>
      <c r="AA20" s="78">
        <v>0</v>
      </c>
      <c r="AB20" s="78" t="s">
        <v>438</v>
      </c>
      <c r="AC20" s="52" t="s">
        <v>458</v>
      </c>
      <c r="AD20" s="52" t="s">
        <v>453</v>
      </c>
      <c r="AE20" s="52" t="s">
        <v>468</v>
      </c>
      <c r="AF20" s="53" t="s">
        <v>475</v>
      </c>
      <c r="AG20" s="53" t="s">
        <v>465</v>
      </c>
      <c r="AH20" s="53">
        <v>18</v>
      </c>
      <c r="AI20" s="53" t="s">
        <v>474</v>
      </c>
      <c r="AJ20" s="29" t="s">
        <v>240</v>
      </c>
      <c r="AL20" s="69">
        <v>9</v>
      </c>
      <c r="AM20" s="70">
        <v>3</v>
      </c>
      <c r="AN20" s="70">
        <v>9</v>
      </c>
      <c r="AO20" s="70">
        <v>4</v>
      </c>
      <c r="AP20" s="70">
        <v>9</v>
      </c>
      <c r="AQ20" s="70">
        <v>3</v>
      </c>
      <c r="AR20" s="70">
        <v>9</v>
      </c>
      <c r="AS20" s="70">
        <v>3</v>
      </c>
      <c r="AT20" s="70">
        <v>9</v>
      </c>
      <c r="AU20" s="70">
        <v>3</v>
      </c>
      <c r="AV20" s="70">
        <v>9</v>
      </c>
      <c r="AW20" s="70">
        <v>4</v>
      </c>
      <c r="AX20" s="70">
        <v>9</v>
      </c>
      <c r="AY20" s="70">
        <v>4</v>
      </c>
      <c r="AZ20" s="70">
        <v>9</v>
      </c>
      <c r="BA20" s="70">
        <v>6</v>
      </c>
      <c r="BB20" s="70">
        <v>9</v>
      </c>
      <c r="BC20" s="70">
        <v>5</v>
      </c>
      <c r="BD20" s="70">
        <v>9</v>
      </c>
      <c r="BE20" s="70">
        <v>7</v>
      </c>
      <c r="BF20" s="70">
        <v>9</v>
      </c>
      <c r="BG20" s="70">
        <v>5</v>
      </c>
      <c r="BH20" s="70">
        <v>9</v>
      </c>
      <c r="BI20" s="70">
        <v>6</v>
      </c>
      <c r="BJ20" s="70">
        <v>9</v>
      </c>
      <c r="BK20" s="70">
        <v>4</v>
      </c>
      <c r="BL20" s="70">
        <v>9</v>
      </c>
      <c r="BM20" s="70">
        <v>8</v>
      </c>
      <c r="BN20" s="70">
        <v>9</v>
      </c>
      <c r="BO20" s="70">
        <v>3</v>
      </c>
      <c r="BP20" s="70">
        <v>9</v>
      </c>
      <c r="BQ20" s="70">
        <v>6</v>
      </c>
      <c r="BR20" s="70">
        <v>9</v>
      </c>
      <c r="BS20" s="69" t="s">
        <v>486</v>
      </c>
      <c r="BT20" s="69">
        <v>9</v>
      </c>
      <c r="BU20" s="69" t="s">
        <v>490</v>
      </c>
      <c r="BV20" s="69">
        <v>9</v>
      </c>
      <c r="BW20" s="69" t="s">
        <v>486</v>
      </c>
      <c r="CB20" s="81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U20" s="81"/>
      <c r="CX20" s="70"/>
      <c r="CY20" s="70"/>
      <c r="CZ20" s="70"/>
      <c r="DA20" s="70"/>
      <c r="DB20" s="70"/>
      <c r="DC20" s="70"/>
      <c r="DD20" s="70"/>
      <c r="DE20" s="70"/>
      <c r="DF20" s="70">
        <v>18</v>
      </c>
      <c r="DG20" s="72" t="s">
        <v>598</v>
      </c>
      <c r="DH20" s="69">
        <v>18</v>
      </c>
      <c r="DI20" s="74" t="s">
        <v>599</v>
      </c>
      <c r="DJ20" s="69">
        <v>18</v>
      </c>
      <c r="DK20" s="72" t="s">
        <v>597</v>
      </c>
    </row>
    <row r="21" spans="4:115" ht="16.5" customHeight="1">
      <c r="D21" s="30"/>
      <c r="E21" s="30"/>
      <c r="Y21" s="29" t="s">
        <v>222</v>
      </c>
      <c r="Z21" s="78"/>
      <c r="AA21" s="78"/>
      <c r="AB21" s="78">
        <v>0</v>
      </c>
      <c r="AC21" s="52" t="s">
        <v>438</v>
      </c>
      <c r="AD21" s="52">
        <v>3</v>
      </c>
      <c r="AE21" s="52" t="s">
        <v>469</v>
      </c>
      <c r="AF21" s="53" t="s">
        <v>476</v>
      </c>
      <c r="AG21" s="53" t="s">
        <v>478</v>
      </c>
      <c r="AH21" s="53" t="s">
        <v>480</v>
      </c>
      <c r="AI21" s="53" t="s">
        <v>483</v>
      </c>
      <c r="AJ21" s="29" t="s">
        <v>222</v>
      </c>
      <c r="AL21" s="69">
        <v>10</v>
      </c>
      <c r="AM21" s="70">
        <v>4</v>
      </c>
      <c r="AN21" s="70">
        <v>10</v>
      </c>
      <c r="AO21" s="70">
        <v>6</v>
      </c>
      <c r="AP21" s="70">
        <v>10</v>
      </c>
      <c r="AQ21" s="70">
        <v>4</v>
      </c>
      <c r="AR21" s="70">
        <v>10</v>
      </c>
      <c r="AS21" s="70">
        <v>3</v>
      </c>
      <c r="AT21" s="70">
        <v>10</v>
      </c>
      <c r="AU21" s="70">
        <v>4</v>
      </c>
      <c r="AV21" s="70">
        <v>10</v>
      </c>
      <c r="AW21" s="70">
        <v>4</v>
      </c>
      <c r="AX21" s="70">
        <v>10</v>
      </c>
      <c r="AY21" s="70">
        <v>4</v>
      </c>
      <c r="AZ21" s="70">
        <v>10</v>
      </c>
      <c r="BA21" s="70">
        <v>6</v>
      </c>
      <c r="BB21" s="70">
        <v>10</v>
      </c>
      <c r="BC21" s="70">
        <v>6</v>
      </c>
      <c r="BD21" s="70">
        <v>10</v>
      </c>
      <c r="BE21" s="70">
        <v>7</v>
      </c>
      <c r="BF21" s="70">
        <v>10</v>
      </c>
      <c r="BG21" s="70">
        <v>6</v>
      </c>
      <c r="BH21" s="70">
        <v>10</v>
      </c>
      <c r="BI21" s="70">
        <v>6</v>
      </c>
      <c r="BJ21" s="70">
        <v>10</v>
      </c>
      <c r="BK21" s="70">
        <v>4</v>
      </c>
      <c r="BL21" s="70">
        <v>10</v>
      </c>
      <c r="BM21" s="70">
        <v>8</v>
      </c>
      <c r="BN21" s="70">
        <v>10</v>
      </c>
      <c r="BO21" s="70">
        <v>4</v>
      </c>
      <c r="BP21" s="70">
        <v>10</v>
      </c>
      <c r="BQ21" s="70">
        <v>7</v>
      </c>
      <c r="BR21" s="70">
        <v>10</v>
      </c>
      <c r="BS21" s="69" t="s">
        <v>486</v>
      </c>
      <c r="BT21" s="69">
        <v>10</v>
      </c>
      <c r="BU21" s="69" t="s">
        <v>490</v>
      </c>
      <c r="BV21" s="69">
        <v>10</v>
      </c>
      <c r="BW21" s="69" t="s">
        <v>486</v>
      </c>
      <c r="CB21" s="81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U21" s="81"/>
      <c r="CX21" s="70"/>
      <c r="CY21" s="70"/>
      <c r="CZ21" s="70"/>
      <c r="DA21" s="70"/>
      <c r="DB21" s="70"/>
      <c r="DC21" s="70"/>
      <c r="DD21" s="70"/>
      <c r="DE21" s="70"/>
      <c r="DF21" s="70">
        <v>19</v>
      </c>
      <c r="DG21" s="72" t="s">
        <v>598</v>
      </c>
      <c r="DH21" s="69">
        <v>19</v>
      </c>
      <c r="DI21" s="74" t="s">
        <v>599</v>
      </c>
      <c r="DJ21" s="69">
        <v>19</v>
      </c>
      <c r="DK21" s="72" t="s">
        <v>597</v>
      </c>
    </row>
    <row r="22" spans="4:115" ht="16.5" customHeight="1">
      <c r="D22" s="30"/>
      <c r="E22" s="30"/>
      <c r="Y22" s="29" t="s">
        <v>223</v>
      </c>
      <c r="Z22" s="78">
        <v>0</v>
      </c>
      <c r="AA22" s="78">
        <v>1</v>
      </c>
      <c r="AB22" s="78" t="s">
        <v>451</v>
      </c>
      <c r="AC22" s="52" t="s">
        <v>435</v>
      </c>
      <c r="AD22" s="52" t="s">
        <v>453</v>
      </c>
      <c r="AE22" s="52" t="s">
        <v>468</v>
      </c>
      <c r="AF22" s="53" t="s">
        <v>475</v>
      </c>
      <c r="AG22" s="53" t="s">
        <v>465</v>
      </c>
      <c r="AH22" s="53" t="s">
        <v>473</v>
      </c>
      <c r="AI22" s="53">
        <v>20</v>
      </c>
      <c r="AJ22" s="29" t="s">
        <v>223</v>
      </c>
      <c r="AL22" s="69">
        <v>11</v>
      </c>
      <c r="AM22" s="70">
        <v>4</v>
      </c>
      <c r="AN22" s="70">
        <v>11</v>
      </c>
      <c r="AO22" s="70">
        <v>6</v>
      </c>
      <c r="AP22" s="70">
        <v>11</v>
      </c>
      <c r="AQ22" s="70">
        <v>4</v>
      </c>
      <c r="AR22" s="70">
        <v>11</v>
      </c>
      <c r="AS22" s="70">
        <v>4</v>
      </c>
      <c r="AT22" s="70">
        <v>11</v>
      </c>
      <c r="AU22" s="70">
        <v>4</v>
      </c>
      <c r="AV22" s="70">
        <v>11</v>
      </c>
      <c r="AW22" s="70">
        <v>4</v>
      </c>
      <c r="AX22" s="70">
        <v>11</v>
      </c>
      <c r="AY22" s="70">
        <v>4</v>
      </c>
      <c r="AZ22" s="70">
        <v>11</v>
      </c>
      <c r="BA22" s="70">
        <v>7</v>
      </c>
      <c r="BB22" s="70">
        <v>11</v>
      </c>
      <c r="BC22" s="70">
        <v>6</v>
      </c>
      <c r="BD22" s="70">
        <v>11</v>
      </c>
      <c r="BE22" s="70">
        <v>7</v>
      </c>
      <c r="BF22" s="70">
        <v>11</v>
      </c>
      <c r="BG22" s="70">
        <v>6</v>
      </c>
      <c r="BH22" s="70">
        <v>11</v>
      </c>
      <c r="BI22" s="70">
        <v>6</v>
      </c>
      <c r="BJ22" s="70">
        <v>11</v>
      </c>
      <c r="BK22" s="70">
        <v>4</v>
      </c>
      <c r="BL22" s="70">
        <v>11</v>
      </c>
      <c r="BM22" s="70">
        <v>8</v>
      </c>
      <c r="BN22" s="70">
        <v>11</v>
      </c>
      <c r="BO22" s="70">
        <v>4</v>
      </c>
      <c r="BP22" s="70">
        <v>11</v>
      </c>
      <c r="BQ22" s="70">
        <v>7</v>
      </c>
      <c r="BR22" s="70">
        <v>11</v>
      </c>
      <c r="BS22" s="69" t="s">
        <v>491</v>
      </c>
      <c r="BT22" s="69">
        <v>11</v>
      </c>
      <c r="BU22" s="69" t="s">
        <v>490</v>
      </c>
      <c r="BV22" s="69">
        <v>11</v>
      </c>
      <c r="BW22" s="69" t="s">
        <v>486</v>
      </c>
      <c r="CB22" s="81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U22" s="81"/>
      <c r="CX22" s="70"/>
      <c r="CY22" s="70"/>
      <c r="CZ22" s="70"/>
      <c r="DA22" s="70"/>
      <c r="DB22" s="70"/>
      <c r="DC22" s="70"/>
      <c r="DD22" s="70"/>
      <c r="DE22" s="70"/>
      <c r="DF22" s="70">
        <v>20</v>
      </c>
      <c r="DG22" s="72" t="s">
        <v>598</v>
      </c>
      <c r="DH22" s="69">
        <v>20</v>
      </c>
      <c r="DI22" s="74" t="s">
        <v>599</v>
      </c>
      <c r="DJ22" s="69">
        <v>20</v>
      </c>
      <c r="DK22" s="72" t="s">
        <v>597</v>
      </c>
    </row>
    <row r="23" spans="4:115" ht="16.5" customHeight="1">
      <c r="D23" s="30"/>
      <c r="E23" s="30"/>
      <c r="Y23" s="29" t="s">
        <v>224</v>
      </c>
      <c r="Z23" s="78"/>
      <c r="AA23" s="78">
        <v>0</v>
      </c>
      <c r="AB23" s="78">
        <v>1</v>
      </c>
      <c r="AC23" s="52" t="s">
        <v>459</v>
      </c>
      <c r="AD23" s="52" t="s">
        <v>446</v>
      </c>
      <c r="AE23" s="52" t="s">
        <v>470</v>
      </c>
      <c r="AF23" s="53" t="s">
        <v>475</v>
      </c>
      <c r="AG23" s="53" t="s">
        <v>467</v>
      </c>
      <c r="AH23" s="53">
        <v>19</v>
      </c>
      <c r="AI23" s="53">
        <v>20</v>
      </c>
      <c r="AJ23" s="29" t="s">
        <v>224</v>
      </c>
      <c r="AL23" s="69">
        <v>12</v>
      </c>
      <c r="AM23" s="70">
        <v>4</v>
      </c>
      <c r="AN23" s="70">
        <v>12</v>
      </c>
      <c r="AO23" s="70">
        <v>8</v>
      </c>
      <c r="AP23" s="70">
        <v>12</v>
      </c>
      <c r="AQ23" s="70">
        <v>4</v>
      </c>
      <c r="AR23" s="70">
        <v>12</v>
      </c>
      <c r="AS23" s="70">
        <v>4</v>
      </c>
      <c r="AT23" s="70">
        <v>12</v>
      </c>
      <c r="AU23" s="70">
        <v>4</v>
      </c>
      <c r="AV23" s="70">
        <v>12</v>
      </c>
      <c r="AW23" s="70">
        <v>4</v>
      </c>
      <c r="AX23" s="70">
        <v>12</v>
      </c>
      <c r="AY23" s="70">
        <v>4</v>
      </c>
      <c r="AZ23" s="70">
        <v>12</v>
      </c>
      <c r="BA23" s="70">
        <v>7</v>
      </c>
      <c r="BB23" s="70">
        <v>12</v>
      </c>
      <c r="BC23" s="70">
        <v>6</v>
      </c>
      <c r="BD23" s="70">
        <v>12</v>
      </c>
      <c r="BE23" s="70">
        <v>8</v>
      </c>
      <c r="BF23" s="70">
        <v>12</v>
      </c>
      <c r="BG23" s="70">
        <v>6</v>
      </c>
      <c r="BH23" s="70">
        <v>12</v>
      </c>
      <c r="BI23" s="70">
        <v>6</v>
      </c>
      <c r="BJ23" s="70">
        <v>12</v>
      </c>
      <c r="BK23" s="70">
        <v>4</v>
      </c>
      <c r="BL23" s="70">
        <v>12</v>
      </c>
      <c r="BM23" s="70">
        <v>9</v>
      </c>
      <c r="BN23" s="70">
        <v>12</v>
      </c>
      <c r="BO23" s="70">
        <v>4</v>
      </c>
      <c r="BP23" s="70">
        <v>12</v>
      </c>
      <c r="BQ23" s="70">
        <v>7</v>
      </c>
      <c r="BR23" s="70">
        <v>12</v>
      </c>
      <c r="BS23" s="69" t="s">
        <v>491</v>
      </c>
      <c r="BT23" s="69">
        <v>12</v>
      </c>
      <c r="BU23" s="69" t="s">
        <v>490</v>
      </c>
      <c r="BV23" s="69">
        <v>12</v>
      </c>
      <c r="BW23" s="69" t="s">
        <v>486</v>
      </c>
      <c r="CB23" s="81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>
        <v>21</v>
      </c>
      <c r="DG23" s="72" t="s">
        <v>598</v>
      </c>
      <c r="DH23" s="69">
        <v>21</v>
      </c>
      <c r="DI23" s="74" t="s">
        <v>599</v>
      </c>
      <c r="DJ23" s="69">
        <v>21</v>
      </c>
      <c r="DK23" s="72" t="s">
        <v>597</v>
      </c>
    </row>
    <row r="24" spans="4:115" ht="16.5" customHeight="1">
      <c r="D24" s="30"/>
      <c r="E24" s="30"/>
      <c r="Y24" s="29" t="s">
        <v>225</v>
      </c>
      <c r="Z24" s="78" t="s">
        <v>439</v>
      </c>
      <c r="AA24" s="78" t="s">
        <v>444</v>
      </c>
      <c r="AB24" s="78" t="s">
        <v>449</v>
      </c>
      <c r="AC24" s="52" t="s">
        <v>460</v>
      </c>
      <c r="AD24" s="52">
        <v>13</v>
      </c>
      <c r="AE24" s="52" t="s">
        <v>471</v>
      </c>
      <c r="AF24" s="53" t="s">
        <v>433</v>
      </c>
      <c r="AG24" s="53" t="s">
        <v>479</v>
      </c>
      <c r="AH24" s="53" t="s">
        <v>481</v>
      </c>
      <c r="AI24" s="53" t="s">
        <v>484</v>
      </c>
      <c r="AJ24" s="29" t="s">
        <v>225</v>
      </c>
      <c r="AL24" s="69">
        <v>13</v>
      </c>
      <c r="AM24" s="70">
        <v>4</v>
      </c>
      <c r="AN24" s="70">
        <v>13</v>
      </c>
      <c r="AO24" s="70">
        <v>9</v>
      </c>
      <c r="AP24" s="70">
        <v>13</v>
      </c>
      <c r="AQ24" s="70">
        <v>4</v>
      </c>
      <c r="AR24" s="70">
        <v>13</v>
      </c>
      <c r="AS24" s="70">
        <v>4</v>
      </c>
      <c r="AT24" s="70">
        <v>13</v>
      </c>
      <c r="AU24" s="70">
        <v>4</v>
      </c>
      <c r="AV24" s="70">
        <v>13</v>
      </c>
      <c r="AW24" s="70">
        <v>4</v>
      </c>
      <c r="AX24" s="70">
        <v>13</v>
      </c>
      <c r="AY24" s="70">
        <v>4</v>
      </c>
      <c r="AZ24" s="70">
        <v>13</v>
      </c>
      <c r="BA24" s="70">
        <v>7</v>
      </c>
      <c r="BB24" s="70">
        <v>13</v>
      </c>
      <c r="BC24" s="70">
        <v>7</v>
      </c>
      <c r="BD24" s="70">
        <v>13</v>
      </c>
      <c r="BE24" s="70">
        <v>8</v>
      </c>
      <c r="BF24" s="70">
        <v>13</v>
      </c>
      <c r="BG24" s="70">
        <v>7</v>
      </c>
      <c r="BH24" s="70">
        <v>13</v>
      </c>
      <c r="BI24" s="70">
        <v>7</v>
      </c>
      <c r="BJ24" s="70">
        <v>13</v>
      </c>
      <c r="BK24" s="70">
        <v>5</v>
      </c>
      <c r="BL24" s="70">
        <v>13</v>
      </c>
      <c r="BM24" s="70">
        <v>9</v>
      </c>
      <c r="BN24" s="70">
        <v>13</v>
      </c>
      <c r="BO24" s="70">
        <v>4</v>
      </c>
      <c r="BP24" s="70">
        <v>13</v>
      </c>
      <c r="BQ24" s="70">
        <v>7</v>
      </c>
      <c r="BR24" s="70">
        <v>13</v>
      </c>
      <c r="BS24" s="69" t="s">
        <v>491</v>
      </c>
      <c r="BT24" s="69">
        <v>13</v>
      </c>
      <c r="BU24" s="69" t="s">
        <v>490</v>
      </c>
      <c r="BV24" s="69">
        <v>13</v>
      </c>
      <c r="BW24" s="69" t="s">
        <v>486</v>
      </c>
      <c r="CB24" s="81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>
        <v>22</v>
      </c>
      <c r="DG24" s="72" t="s">
        <v>598</v>
      </c>
      <c r="DH24" s="69">
        <v>22</v>
      </c>
      <c r="DI24" s="74" t="s">
        <v>599</v>
      </c>
      <c r="DJ24" s="69">
        <v>22</v>
      </c>
      <c r="DK24" s="72" t="s">
        <v>597</v>
      </c>
    </row>
    <row r="25" spans="4:115" ht="16.5" customHeight="1">
      <c r="D25" s="30"/>
      <c r="E25" s="30"/>
      <c r="Y25" s="29" t="s">
        <v>226</v>
      </c>
      <c r="Z25" s="78"/>
      <c r="AA25" s="78"/>
      <c r="AB25" s="78">
        <v>0</v>
      </c>
      <c r="AC25" s="52">
        <v>1</v>
      </c>
      <c r="AD25" s="52">
        <v>2</v>
      </c>
      <c r="AE25" s="52" t="s">
        <v>472</v>
      </c>
      <c r="AF25" s="53" t="s">
        <v>435</v>
      </c>
      <c r="AG25" s="53" t="s">
        <v>476</v>
      </c>
      <c r="AH25" s="53" t="s">
        <v>478</v>
      </c>
      <c r="AI25" s="53" t="s">
        <v>485</v>
      </c>
      <c r="AJ25" s="29" t="s">
        <v>226</v>
      </c>
      <c r="AL25" s="69">
        <v>14</v>
      </c>
      <c r="AM25" s="70">
        <v>5</v>
      </c>
      <c r="AN25" s="70">
        <v>14</v>
      </c>
      <c r="AO25" s="70">
        <v>10</v>
      </c>
      <c r="AP25" s="70">
        <v>14</v>
      </c>
      <c r="AQ25" s="70">
        <v>4</v>
      </c>
      <c r="AR25" s="70">
        <v>14</v>
      </c>
      <c r="AS25" s="70">
        <v>4</v>
      </c>
      <c r="AT25" s="70">
        <v>14</v>
      </c>
      <c r="AU25" s="70">
        <v>5</v>
      </c>
      <c r="AV25" s="70">
        <v>14</v>
      </c>
      <c r="AW25" s="70">
        <v>4</v>
      </c>
      <c r="AX25" s="70">
        <v>14</v>
      </c>
      <c r="AY25" s="70">
        <v>4</v>
      </c>
      <c r="AZ25" s="70">
        <v>14</v>
      </c>
      <c r="BA25" s="70">
        <v>7</v>
      </c>
      <c r="BB25" s="70">
        <v>14</v>
      </c>
      <c r="BC25" s="70">
        <v>7</v>
      </c>
      <c r="BD25" s="70">
        <v>14</v>
      </c>
      <c r="BE25" s="70">
        <v>8</v>
      </c>
      <c r="BF25" s="70">
        <v>14</v>
      </c>
      <c r="BG25" s="70">
        <v>7</v>
      </c>
      <c r="BH25" s="70">
        <v>14</v>
      </c>
      <c r="BI25" s="70">
        <v>7</v>
      </c>
      <c r="BJ25" s="70">
        <v>14</v>
      </c>
      <c r="BK25" s="70">
        <v>6</v>
      </c>
      <c r="BL25" s="70">
        <v>14</v>
      </c>
      <c r="BM25" s="70">
        <v>9</v>
      </c>
      <c r="BN25" s="70">
        <v>14</v>
      </c>
      <c r="BO25" s="70">
        <v>4</v>
      </c>
      <c r="BP25" s="70">
        <v>14</v>
      </c>
      <c r="BQ25" s="70">
        <v>8</v>
      </c>
      <c r="BR25" s="70">
        <v>14</v>
      </c>
      <c r="BS25" s="69" t="s">
        <v>491</v>
      </c>
      <c r="BT25" s="69">
        <v>14</v>
      </c>
      <c r="BU25" s="69" t="s">
        <v>490</v>
      </c>
      <c r="BV25" s="69">
        <v>14</v>
      </c>
      <c r="BW25" s="69" t="s">
        <v>486</v>
      </c>
      <c r="CB25" s="81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>
        <v>23</v>
      </c>
      <c r="DG25" s="72" t="s">
        <v>598</v>
      </c>
      <c r="DH25" s="69">
        <v>23</v>
      </c>
      <c r="DI25" s="74" t="s">
        <v>599</v>
      </c>
      <c r="DJ25" s="69">
        <v>23</v>
      </c>
      <c r="DK25" s="72" t="s">
        <v>597</v>
      </c>
    </row>
    <row r="26" spans="4:115" ht="16.5" customHeight="1">
      <c r="D26" s="30"/>
      <c r="E26" s="30"/>
      <c r="Y26" s="29" t="s">
        <v>227</v>
      </c>
      <c r="Z26" s="78" t="s">
        <v>439</v>
      </c>
      <c r="AA26" s="78" t="s">
        <v>444</v>
      </c>
      <c r="AB26" s="78" t="s">
        <v>445</v>
      </c>
      <c r="AC26" s="52" t="s">
        <v>461</v>
      </c>
      <c r="AD26" s="52">
        <v>15</v>
      </c>
      <c r="AE26" s="52" t="s">
        <v>467</v>
      </c>
      <c r="AF26" s="53">
        <v>19</v>
      </c>
      <c r="AG26" s="53">
        <v>20</v>
      </c>
      <c r="AH26" s="53"/>
      <c r="AI26" s="53"/>
      <c r="AJ26" s="29" t="s">
        <v>227</v>
      </c>
      <c r="AL26" s="69">
        <v>15</v>
      </c>
      <c r="AM26" s="70">
        <v>5</v>
      </c>
      <c r="AN26" s="70">
        <v>15</v>
      </c>
      <c r="AO26" s="70">
        <v>10</v>
      </c>
      <c r="AP26" s="70">
        <v>15</v>
      </c>
      <c r="AQ26" s="70">
        <v>4</v>
      </c>
      <c r="AR26" s="70">
        <v>15</v>
      </c>
      <c r="AS26" s="70">
        <v>5</v>
      </c>
      <c r="AT26" s="70">
        <v>15</v>
      </c>
      <c r="AU26" s="70">
        <v>6</v>
      </c>
      <c r="AV26" s="70">
        <v>15</v>
      </c>
      <c r="AW26" s="70">
        <v>5</v>
      </c>
      <c r="AX26" s="70">
        <v>15</v>
      </c>
      <c r="AY26" s="70">
        <v>5</v>
      </c>
      <c r="AZ26" s="70">
        <v>15</v>
      </c>
      <c r="BA26" s="70">
        <v>8</v>
      </c>
      <c r="BB26" s="70">
        <v>15</v>
      </c>
      <c r="BC26" s="70">
        <v>7</v>
      </c>
      <c r="BD26" s="70">
        <v>15</v>
      </c>
      <c r="BE26" s="70">
        <v>9</v>
      </c>
      <c r="BF26" s="70">
        <v>15</v>
      </c>
      <c r="BG26" s="70">
        <v>7</v>
      </c>
      <c r="BH26" s="70">
        <v>15</v>
      </c>
      <c r="BI26" s="70">
        <v>7</v>
      </c>
      <c r="BJ26" s="70">
        <v>15</v>
      </c>
      <c r="BK26" s="70">
        <v>6</v>
      </c>
      <c r="BL26" s="70">
        <v>15</v>
      </c>
      <c r="BM26" s="70">
        <v>10</v>
      </c>
      <c r="BN26" s="70">
        <v>15</v>
      </c>
      <c r="BO26" s="70">
        <v>5</v>
      </c>
      <c r="BP26" s="70">
        <v>15</v>
      </c>
      <c r="BQ26" s="70">
        <v>8</v>
      </c>
      <c r="BR26" s="70">
        <v>15</v>
      </c>
      <c r="BS26" s="69" t="s">
        <v>491</v>
      </c>
      <c r="BT26" s="69">
        <v>15</v>
      </c>
      <c r="BU26" s="69" t="s">
        <v>490</v>
      </c>
      <c r="BV26" s="69">
        <v>15</v>
      </c>
      <c r="BW26" s="69" t="s">
        <v>486</v>
      </c>
      <c r="CB26" s="81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>
        <v>24</v>
      </c>
      <c r="DG26" s="72" t="s">
        <v>598</v>
      </c>
      <c r="DH26" s="69">
        <v>24</v>
      </c>
      <c r="DI26" s="74" t="s">
        <v>599</v>
      </c>
      <c r="DJ26" s="69">
        <v>24</v>
      </c>
      <c r="DK26" s="72" t="s">
        <v>597</v>
      </c>
    </row>
    <row r="27" spans="4:115" ht="16.5" customHeight="1">
      <c r="D27" s="30"/>
      <c r="E27" s="30"/>
      <c r="Y27" s="29" t="s">
        <v>228</v>
      </c>
      <c r="Z27" s="78"/>
      <c r="AA27" s="78"/>
      <c r="AB27" s="78">
        <v>0</v>
      </c>
      <c r="AC27" s="52" t="s">
        <v>462</v>
      </c>
      <c r="AD27" s="52">
        <v>5</v>
      </c>
      <c r="AE27" s="52" t="s">
        <v>447</v>
      </c>
      <c r="AF27" s="53" t="s">
        <v>452</v>
      </c>
      <c r="AG27" s="53" t="s">
        <v>463</v>
      </c>
      <c r="AH27" s="53" t="s">
        <v>467</v>
      </c>
      <c r="AI27" s="53" t="s">
        <v>474</v>
      </c>
      <c r="AJ27" s="29" t="s">
        <v>228</v>
      </c>
      <c r="AL27" s="69">
        <v>16</v>
      </c>
      <c r="AM27" s="70">
        <v>6</v>
      </c>
      <c r="AN27" s="70">
        <v>16</v>
      </c>
      <c r="AP27" s="70">
        <v>16</v>
      </c>
      <c r="AQ27" s="70">
        <v>5</v>
      </c>
      <c r="AR27" s="70">
        <v>16</v>
      </c>
      <c r="AS27" s="70">
        <v>6</v>
      </c>
      <c r="AT27" s="70">
        <v>16</v>
      </c>
      <c r="AU27" s="70">
        <v>6</v>
      </c>
      <c r="AV27" s="70">
        <v>16</v>
      </c>
      <c r="AW27" s="70">
        <v>6</v>
      </c>
      <c r="AX27" s="70">
        <v>16</v>
      </c>
      <c r="AY27" s="70">
        <v>5</v>
      </c>
      <c r="AZ27" s="70">
        <v>16</v>
      </c>
      <c r="BA27" s="70">
        <v>8</v>
      </c>
      <c r="BB27" s="70">
        <v>16</v>
      </c>
      <c r="BC27" s="70">
        <v>8</v>
      </c>
      <c r="BD27" s="70">
        <v>16</v>
      </c>
      <c r="BE27" s="70">
        <v>9</v>
      </c>
      <c r="BF27" s="70">
        <v>16</v>
      </c>
      <c r="BG27" s="70">
        <v>8</v>
      </c>
      <c r="BH27" s="70">
        <v>16</v>
      </c>
      <c r="BI27" s="70">
        <v>8</v>
      </c>
      <c r="BJ27" s="70">
        <v>16</v>
      </c>
      <c r="BK27" s="70">
        <v>6</v>
      </c>
      <c r="BL27" s="70">
        <v>16</v>
      </c>
      <c r="BM27" s="70">
        <v>10</v>
      </c>
      <c r="BN27" s="70">
        <v>16</v>
      </c>
      <c r="BO27" s="70">
        <v>6</v>
      </c>
      <c r="BP27" s="70">
        <v>16</v>
      </c>
      <c r="BQ27" s="70">
        <v>9</v>
      </c>
      <c r="BR27" s="70">
        <v>16</v>
      </c>
      <c r="BS27" s="69" t="s">
        <v>491</v>
      </c>
      <c r="BT27" s="69">
        <v>16</v>
      </c>
      <c r="BU27" s="69" t="s">
        <v>490</v>
      </c>
      <c r="BV27" s="69">
        <v>16</v>
      </c>
      <c r="BW27" s="69" t="s">
        <v>486</v>
      </c>
      <c r="CB27" s="81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J27" s="69">
        <v>25</v>
      </c>
      <c r="DK27" s="72" t="s">
        <v>597</v>
      </c>
    </row>
    <row r="28" spans="4:115" ht="16.5" customHeight="1">
      <c r="D28" s="30"/>
      <c r="E28" s="30"/>
      <c r="AL28" s="69">
        <v>17</v>
      </c>
      <c r="AM28" s="70">
        <v>6</v>
      </c>
      <c r="AN28" s="70">
        <v>17</v>
      </c>
      <c r="AP28" s="70">
        <v>17</v>
      </c>
      <c r="AQ28" s="70">
        <v>6</v>
      </c>
      <c r="AR28" s="70">
        <v>17</v>
      </c>
      <c r="AS28" s="70">
        <v>7</v>
      </c>
      <c r="AT28" s="70">
        <v>17</v>
      </c>
      <c r="AU28" s="70">
        <v>7</v>
      </c>
      <c r="AV28" s="70">
        <v>17</v>
      </c>
      <c r="AW28" s="70">
        <v>6</v>
      </c>
      <c r="AX28" s="70">
        <v>17</v>
      </c>
      <c r="AY28" s="70">
        <v>6</v>
      </c>
      <c r="AZ28" s="70">
        <v>17</v>
      </c>
      <c r="BA28" s="70">
        <v>8</v>
      </c>
      <c r="BB28" s="70">
        <v>17</v>
      </c>
      <c r="BC28" s="70">
        <v>8</v>
      </c>
      <c r="BD28" s="70">
        <v>17</v>
      </c>
      <c r="BE28" s="70">
        <v>9</v>
      </c>
      <c r="BF28" s="70">
        <v>17</v>
      </c>
      <c r="BG28" s="70">
        <v>8</v>
      </c>
      <c r="BH28" s="70">
        <v>17</v>
      </c>
      <c r="BI28" s="70">
        <v>8</v>
      </c>
      <c r="BJ28" s="70">
        <v>17</v>
      </c>
      <c r="BK28" s="70">
        <v>7</v>
      </c>
      <c r="BL28" s="70">
        <v>17</v>
      </c>
      <c r="BM28" s="70">
        <v>10</v>
      </c>
      <c r="BN28" s="70">
        <v>17</v>
      </c>
      <c r="BO28" s="70">
        <v>6</v>
      </c>
      <c r="BP28" s="70">
        <v>17</v>
      </c>
      <c r="BQ28" s="70">
        <v>9</v>
      </c>
      <c r="BR28" s="70">
        <v>17</v>
      </c>
      <c r="BS28" s="69" t="s">
        <v>490</v>
      </c>
      <c r="BT28" s="69">
        <v>17</v>
      </c>
      <c r="BU28" s="69" t="s">
        <v>490</v>
      </c>
      <c r="BV28" s="69">
        <v>17</v>
      </c>
      <c r="BW28" s="69" t="s">
        <v>486</v>
      </c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J28" s="69">
        <v>26</v>
      </c>
      <c r="DK28" s="72" t="s">
        <v>597</v>
      </c>
    </row>
    <row r="29" spans="4:115" ht="16.5" customHeight="1">
      <c r="D29" s="30"/>
      <c r="E29" s="30"/>
      <c r="Y29" s="53" t="s">
        <v>430</v>
      </c>
      <c r="Z29" s="162" t="s">
        <v>486</v>
      </c>
      <c r="AA29" s="162"/>
      <c r="AB29" s="162" t="s">
        <v>491</v>
      </c>
      <c r="AC29" s="162"/>
      <c r="AD29" s="162" t="s">
        <v>490</v>
      </c>
      <c r="AE29" s="162"/>
      <c r="AL29" s="69">
        <v>18</v>
      </c>
      <c r="AM29" s="70">
        <v>7</v>
      </c>
      <c r="AN29" s="70">
        <v>18</v>
      </c>
      <c r="AP29" s="70">
        <v>18</v>
      </c>
      <c r="AQ29" s="70">
        <v>6</v>
      </c>
      <c r="AR29" s="70">
        <v>18</v>
      </c>
      <c r="AS29" s="70">
        <v>7</v>
      </c>
      <c r="AT29" s="70">
        <v>18</v>
      </c>
      <c r="AU29" s="70">
        <v>8</v>
      </c>
      <c r="AV29" s="70">
        <v>18</v>
      </c>
      <c r="AW29" s="70">
        <v>6</v>
      </c>
      <c r="AX29" s="70">
        <v>18</v>
      </c>
      <c r="AY29" s="70">
        <v>6</v>
      </c>
      <c r="AZ29" s="70">
        <v>18</v>
      </c>
      <c r="BA29" s="70">
        <v>8</v>
      </c>
      <c r="BB29" s="70">
        <v>18</v>
      </c>
      <c r="BC29" s="70">
        <v>9</v>
      </c>
      <c r="BD29" s="70">
        <v>18</v>
      </c>
      <c r="BE29" s="70">
        <v>10</v>
      </c>
      <c r="BF29" s="70">
        <v>18</v>
      </c>
      <c r="BG29" s="70">
        <v>9</v>
      </c>
      <c r="BH29" s="70">
        <v>18</v>
      </c>
      <c r="BI29" s="70">
        <v>8</v>
      </c>
      <c r="BJ29" s="70">
        <v>18</v>
      </c>
      <c r="BK29" s="70">
        <v>7</v>
      </c>
      <c r="BL29" s="70">
        <v>18</v>
      </c>
      <c r="BM29" s="70">
        <v>10</v>
      </c>
      <c r="BN29" s="70">
        <v>18</v>
      </c>
      <c r="BO29" s="70">
        <v>6</v>
      </c>
      <c r="BP29" s="70">
        <v>18</v>
      </c>
      <c r="BQ29" s="70">
        <v>9</v>
      </c>
      <c r="BR29" s="70">
        <v>18</v>
      </c>
      <c r="BS29" s="69" t="s">
        <v>490</v>
      </c>
      <c r="BT29" s="69">
        <v>18</v>
      </c>
      <c r="BU29" s="69" t="s">
        <v>490</v>
      </c>
      <c r="BV29" s="69">
        <v>18</v>
      </c>
      <c r="BW29" s="69" t="s">
        <v>486</v>
      </c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J29" s="69">
        <v>27</v>
      </c>
      <c r="DK29" s="72" t="s">
        <v>597</v>
      </c>
    </row>
    <row r="30" spans="4:115" ht="16.5" customHeight="1">
      <c r="D30" s="30"/>
      <c r="E30" s="30"/>
      <c r="Y30" s="54" t="s">
        <v>210</v>
      </c>
      <c r="Z30" s="162" t="s">
        <v>487</v>
      </c>
      <c r="AA30" s="162"/>
      <c r="AB30" s="162" t="s">
        <v>488</v>
      </c>
      <c r="AC30" s="162"/>
      <c r="AD30" s="162" t="s">
        <v>489</v>
      </c>
      <c r="AE30" s="162"/>
      <c r="AL30" s="69">
        <v>19</v>
      </c>
      <c r="AM30" s="70">
        <v>7</v>
      </c>
      <c r="AN30" s="70">
        <v>19</v>
      </c>
      <c r="AP30" s="70">
        <v>19</v>
      </c>
      <c r="AQ30" s="70">
        <v>7</v>
      </c>
      <c r="AR30" s="70">
        <v>19</v>
      </c>
      <c r="AS30" s="70">
        <v>8</v>
      </c>
      <c r="AT30" s="70">
        <v>19</v>
      </c>
      <c r="AU30" s="70">
        <v>9</v>
      </c>
      <c r="AV30" s="70">
        <v>19</v>
      </c>
      <c r="AW30" s="70">
        <v>7</v>
      </c>
      <c r="AX30" s="70">
        <v>19</v>
      </c>
      <c r="AY30" s="70">
        <v>7</v>
      </c>
      <c r="AZ30" s="70">
        <v>19</v>
      </c>
      <c r="BA30" s="70">
        <v>9</v>
      </c>
      <c r="BB30" s="70">
        <v>19</v>
      </c>
      <c r="BC30" s="70">
        <v>10</v>
      </c>
      <c r="BD30" s="70">
        <v>19</v>
      </c>
      <c r="BE30" s="70">
        <v>10</v>
      </c>
      <c r="BF30" s="70">
        <v>19</v>
      </c>
      <c r="BG30" s="70">
        <v>9</v>
      </c>
      <c r="BH30" s="70">
        <v>19</v>
      </c>
      <c r="BI30" s="70">
        <v>9</v>
      </c>
      <c r="BJ30" s="70">
        <v>19</v>
      </c>
      <c r="BK30" s="70">
        <v>8</v>
      </c>
      <c r="BL30" s="70">
        <v>19</v>
      </c>
      <c r="BM30" s="70">
        <v>10</v>
      </c>
      <c r="BN30" s="70">
        <v>19</v>
      </c>
      <c r="BO30" s="70">
        <v>7</v>
      </c>
      <c r="BP30" s="70">
        <v>19</v>
      </c>
      <c r="BQ30" s="70">
        <v>10</v>
      </c>
      <c r="BR30" s="70">
        <v>19</v>
      </c>
      <c r="BS30" s="69" t="s">
        <v>490</v>
      </c>
      <c r="BT30" s="69">
        <v>19</v>
      </c>
      <c r="BU30" s="69" t="s">
        <v>490</v>
      </c>
      <c r="BV30" s="69">
        <v>19</v>
      </c>
      <c r="BW30" s="69" t="s">
        <v>486</v>
      </c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J30" s="69">
        <v>28</v>
      </c>
      <c r="DK30" s="72" t="s">
        <v>597</v>
      </c>
    </row>
    <row r="31" spans="4:115" ht="16.5" customHeight="1">
      <c r="D31" s="30"/>
      <c r="E31" s="30"/>
      <c r="Y31" s="54" t="s">
        <v>211</v>
      </c>
      <c r="Z31" s="162" t="s">
        <v>432</v>
      </c>
      <c r="AA31" s="162"/>
      <c r="AB31" s="162" t="s">
        <v>492</v>
      </c>
      <c r="AC31" s="162"/>
      <c r="AD31" s="162" t="s">
        <v>493</v>
      </c>
      <c r="AE31" s="162"/>
      <c r="AL31" s="69">
        <v>20</v>
      </c>
      <c r="AM31" s="70">
        <v>8</v>
      </c>
      <c r="AN31" s="70">
        <v>20</v>
      </c>
      <c r="AP31" s="70">
        <v>20</v>
      </c>
      <c r="AQ31" s="70">
        <v>8</v>
      </c>
      <c r="AR31" s="70">
        <v>20</v>
      </c>
      <c r="AS31" s="70">
        <v>9</v>
      </c>
      <c r="AT31" s="70">
        <v>20</v>
      </c>
      <c r="AU31" s="70">
        <v>9</v>
      </c>
      <c r="AV31" s="70">
        <v>20</v>
      </c>
      <c r="AW31" s="70">
        <v>7</v>
      </c>
      <c r="AX31" s="70">
        <v>20</v>
      </c>
      <c r="AY31" s="70">
        <v>8</v>
      </c>
      <c r="AZ31" s="70">
        <v>20</v>
      </c>
      <c r="BA31" s="70">
        <v>9</v>
      </c>
      <c r="BB31" s="70">
        <v>20</v>
      </c>
      <c r="BC31" s="70">
        <v>10</v>
      </c>
      <c r="BD31" s="70">
        <v>20</v>
      </c>
      <c r="BE31" s="70">
        <v>10</v>
      </c>
      <c r="BF31" s="70">
        <v>20</v>
      </c>
      <c r="BG31" s="70">
        <v>10</v>
      </c>
      <c r="BH31" s="70">
        <v>20</v>
      </c>
      <c r="BI31" s="70">
        <v>10</v>
      </c>
      <c r="BJ31" s="70">
        <v>20</v>
      </c>
      <c r="BK31" s="70">
        <v>8</v>
      </c>
      <c r="BL31" s="70">
        <v>20</v>
      </c>
      <c r="BM31" s="70">
        <v>10</v>
      </c>
      <c r="BN31" s="70">
        <v>20</v>
      </c>
      <c r="BO31" s="70">
        <v>8</v>
      </c>
      <c r="BP31" s="70">
        <v>20</v>
      </c>
      <c r="BQ31" s="70">
        <v>10</v>
      </c>
      <c r="BR31" s="70">
        <v>20</v>
      </c>
      <c r="BS31" s="69" t="s">
        <v>490</v>
      </c>
      <c r="BT31" s="69">
        <v>20</v>
      </c>
      <c r="BU31" s="69" t="s">
        <v>490</v>
      </c>
      <c r="BV31" s="69">
        <v>20</v>
      </c>
      <c r="BW31" s="69" t="s">
        <v>486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J31" s="69">
        <f>SUM(DJ30)+1</f>
        <v>29</v>
      </c>
      <c r="DK31" s="72" t="s">
        <v>597</v>
      </c>
    </row>
    <row r="32" spans="25:115" ht="16.5" customHeight="1">
      <c r="Y32" s="54" t="s">
        <v>409</v>
      </c>
      <c r="Z32" s="162" t="s">
        <v>494</v>
      </c>
      <c r="AA32" s="162"/>
      <c r="AB32" s="162" t="s">
        <v>495</v>
      </c>
      <c r="AC32" s="162"/>
      <c r="AD32" s="162" t="s">
        <v>496</v>
      </c>
      <c r="AE32" s="162"/>
      <c r="AL32" s="69">
        <v>21</v>
      </c>
      <c r="AM32" s="70">
        <v>9</v>
      </c>
      <c r="AN32" s="70">
        <v>21</v>
      </c>
      <c r="AP32" s="70">
        <v>21</v>
      </c>
      <c r="AR32" s="70">
        <v>21</v>
      </c>
      <c r="AT32" s="70">
        <v>21</v>
      </c>
      <c r="AV32" s="70">
        <v>21</v>
      </c>
      <c r="AW32" s="70">
        <v>8</v>
      </c>
      <c r="AX32" s="70">
        <v>21</v>
      </c>
      <c r="AZ32" s="70">
        <v>21</v>
      </c>
      <c r="BA32" s="70">
        <v>10</v>
      </c>
      <c r="BB32" s="70">
        <v>21</v>
      </c>
      <c r="BD32" s="70">
        <v>21</v>
      </c>
      <c r="BE32" s="70">
        <v>10</v>
      </c>
      <c r="BF32" s="70">
        <v>21</v>
      </c>
      <c r="BH32" s="70">
        <v>21</v>
      </c>
      <c r="BJ32" s="70">
        <v>21</v>
      </c>
      <c r="BK32" s="70">
        <v>8</v>
      </c>
      <c r="BL32" s="70">
        <v>21</v>
      </c>
      <c r="BN32" s="70">
        <v>21</v>
      </c>
      <c r="BP32" s="70">
        <v>21</v>
      </c>
      <c r="BR32" s="70">
        <v>21</v>
      </c>
      <c r="BS32" s="69" t="s">
        <v>490</v>
      </c>
      <c r="BT32" s="69">
        <v>21</v>
      </c>
      <c r="BU32" s="69" t="s">
        <v>490</v>
      </c>
      <c r="BV32" s="69">
        <v>21</v>
      </c>
      <c r="BW32" s="69" t="s">
        <v>486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J32" s="69">
        <f aca="true" t="shared" si="1" ref="DJ32:DJ95">SUM(DJ31)+1</f>
        <v>30</v>
      </c>
      <c r="DK32" s="72" t="s">
        <v>597</v>
      </c>
    </row>
    <row r="33" spans="38:115" ht="16.5" customHeight="1">
      <c r="AL33" s="69">
        <v>22</v>
      </c>
      <c r="AM33" s="70">
        <v>10</v>
      </c>
      <c r="AN33" s="70">
        <v>22</v>
      </c>
      <c r="AP33" s="70">
        <v>22</v>
      </c>
      <c r="AR33" s="70">
        <v>22</v>
      </c>
      <c r="AT33" s="70">
        <v>22</v>
      </c>
      <c r="AV33" s="70">
        <v>22</v>
      </c>
      <c r="AW33" s="70">
        <v>9</v>
      </c>
      <c r="AX33" s="70">
        <v>22</v>
      </c>
      <c r="AZ33" s="70">
        <v>22</v>
      </c>
      <c r="BA33" s="70">
        <v>10</v>
      </c>
      <c r="BB33" s="70">
        <v>22</v>
      </c>
      <c r="BD33" s="70">
        <v>22</v>
      </c>
      <c r="BE33" s="70">
        <v>10</v>
      </c>
      <c r="BF33" s="70">
        <v>22</v>
      </c>
      <c r="BH33" s="70">
        <v>22</v>
      </c>
      <c r="BJ33" s="70">
        <v>22</v>
      </c>
      <c r="BK33" s="70">
        <v>9</v>
      </c>
      <c r="BL33" s="70">
        <v>22</v>
      </c>
      <c r="BN33" s="70">
        <v>22</v>
      </c>
      <c r="BP33" s="70">
        <v>22</v>
      </c>
      <c r="BR33" s="70">
        <v>22</v>
      </c>
      <c r="BS33" s="69" t="s">
        <v>490</v>
      </c>
      <c r="BT33" s="69">
        <v>22</v>
      </c>
      <c r="BU33" s="69" t="s">
        <v>490</v>
      </c>
      <c r="BV33" s="69">
        <v>22</v>
      </c>
      <c r="BW33" s="69" t="s">
        <v>486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J33" s="69">
        <f t="shared" si="1"/>
        <v>31</v>
      </c>
      <c r="DK33" s="72" t="s">
        <v>597</v>
      </c>
    </row>
    <row r="34" spans="38:115" ht="16.5" customHeight="1">
      <c r="AL34" s="69">
        <v>23</v>
      </c>
      <c r="AN34" s="70">
        <v>23</v>
      </c>
      <c r="AP34" s="70">
        <v>23</v>
      </c>
      <c r="AR34" s="70">
        <v>23</v>
      </c>
      <c r="AT34" s="70">
        <v>23</v>
      </c>
      <c r="AV34" s="70">
        <v>23</v>
      </c>
      <c r="AW34" s="70">
        <v>9</v>
      </c>
      <c r="AX34" s="70">
        <v>23</v>
      </c>
      <c r="AZ34" s="70">
        <v>23</v>
      </c>
      <c r="BB34" s="70">
        <v>23</v>
      </c>
      <c r="BD34" s="70">
        <v>23</v>
      </c>
      <c r="BF34" s="70">
        <v>23</v>
      </c>
      <c r="BH34" s="70">
        <v>23</v>
      </c>
      <c r="BJ34" s="70">
        <v>23</v>
      </c>
      <c r="BK34" s="70">
        <v>9</v>
      </c>
      <c r="BL34" s="70">
        <v>23</v>
      </c>
      <c r="BN34" s="70">
        <v>23</v>
      </c>
      <c r="BP34" s="70">
        <v>23</v>
      </c>
      <c r="BR34" s="70">
        <v>23</v>
      </c>
      <c r="BS34" s="69" t="s">
        <v>490</v>
      </c>
      <c r="BT34" s="69">
        <v>23</v>
      </c>
      <c r="BU34" s="69" t="s">
        <v>490</v>
      </c>
      <c r="BV34" s="69">
        <v>23</v>
      </c>
      <c r="BW34" s="69" t="s">
        <v>486</v>
      </c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J34" s="69">
        <f t="shared" si="1"/>
        <v>32</v>
      </c>
      <c r="DK34" s="72" t="s">
        <v>597</v>
      </c>
    </row>
    <row r="35" spans="38:115" ht="7.5" customHeight="1">
      <c r="AL35" s="69">
        <v>24</v>
      </c>
      <c r="AN35" s="70">
        <v>24</v>
      </c>
      <c r="AP35" s="70">
        <v>24</v>
      </c>
      <c r="AR35" s="70">
        <v>24</v>
      </c>
      <c r="AT35" s="70">
        <v>24</v>
      </c>
      <c r="AV35" s="70">
        <v>24</v>
      </c>
      <c r="AW35" s="70">
        <v>9</v>
      </c>
      <c r="AX35" s="70">
        <v>24</v>
      </c>
      <c r="AZ35" s="70">
        <v>24</v>
      </c>
      <c r="BB35" s="70">
        <v>24</v>
      </c>
      <c r="BD35" s="70">
        <v>24</v>
      </c>
      <c r="BF35" s="70">
        <v>24</v>
      </c>
      <c r="BH35" s="70">
        <v>24</v>
      </c>
      <c r="BJ35" s="70">
        <v>24</v>
      </c>
      <c r="BK35" s="70">
        <v>10</v>
      </c>
      <c r="BL35" s="70">
        <v>24</v>
      </c>
      <c r="BN35" s="70">
        <v>24</v>
      </c>
      <c r="BP35" s="70">
        <v>24</v>
      </c>
      <c r="BR35" s="70">
        <v>24</v>
      </c>
      <c r="BS35" s="69" t="s">
        <v>490</v>
      </c>
      <c r="BT35" s="69">
        <v>24</v>
      </c>
      <c r="BU35" s="69" t="s">
        <v>490</v>
      </c>
      <c r="BV35" s="69">
        <v>24</v>
      </c>
      <c r="BW35" s="69" t="s">
        <v>486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J35" s="69">
        <f t="shared" si="1"/>
        <v>33</v>
      </c>
      <c r="DK35" s="72" t="s">
        <v>597</v>
      </c>
    </row>
    <row r="36" spans="38:115" ht="16.5" customHeight="1">
      <c r="AL36" s="69">
        <v>25</v>
      </c>
      <c r="AN36" s="70">
        <v>25</v>
      </c>
      <c r="AP36" s="70">
        <v>25</v>
      </c>
      <c r="AR36" s="70">
        <v>25</v>
      </c>
      <c r="AT36" s="70">
        <v>25</v>
      </c>
      <c r="AV36" s="70">
        <v>25</v>
      </c>
      <c r="AW36" s="70">
        <v>9</v>
      </c>
      <c r="AX36" s="70">
        <v>25</v>
      </c>
      <c r="AZ36" s="70">
        <v>25</v>
      </c>
      <c r="BB36" s="70">
        <v>25</v>
      </c>
      <c r="BD36" s="70">
        <v>25</v>
      </c>
      <c r="BF36" s="70">
        <v>25</v>
      </c>
      <c r="BH36" s="70">
        <v>25</v>
      </c>
      <c r="BJ36" s="70">
        <v>25</v>
      </c>
      <c r="BK36" s="70">
        <v>10</v>
      </c>
      <c r="BL36" s="70">
        <v>25</v>
      </c>
      <c r="BN36" s="70">
        <v>25</v>
      </c>
      <c r="BP36" s="70">
        <v>25</v>
      </c>
      <c r="BR36" s="70">
        <v>25</v>
      </c>
      <c r="BT36" s="69">
        <v>25</v>
      </c>
      <c r="BV36" s="69">
        <v>25</v>
      </c>
      <c r="BW36" s="69" t="s">
        <v>486</v>
      </c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J36" s="69">
        <f t="shared" si="1"/>
        <v>34</v>
      </c>
      <c r="DK36" s="72" t="s">
        <v>597</v>
      </c>
    </row>
    <row r="37" spans="38:115" ht="16.5" customHeight="1">
      <c r="AL37" s="69">
        <v>26</v>
      </c>
      <c r="AN37" s="70">
        <v>26</v>
      </c>
      <c r="AP37" s="70">
        <v>26</v>
      </c>
      <c r="AR37" s="70">
        <v>26</v>
      </c>
      <c r="AT37" s="70">
        <v>26</v>
      </c>
      <c r="AV37" s="70">
        <v>26</v>
      </c>
      <c r="AW37" s="70">
        <v>9</v>
      </c>
      <c r="AX37" s="70">
        <v>26</v>
      </c>
      <c r="AZ37" s="70">
        <v>26</v>
      </c>
      <c r="BB37" s="70">
        <v>26</v>
      </c>
      <c r="BD37" s="70">
        <v>26</v>
      </c>
      <c r="BF37" s="70">
        <v>26</v>
      </c>
      <c r="BH37" s="70">
        <v>26</v>
      </c>
      <c r="BJ37" s="70">
        <v>26</v>
      </c>
      <c r="BK37" s="70">
        <v>10</v>
      </c>
      <c r="BL37" s="70">
        <v>26</v>
      </c>
      <c r="BN37" s="70">
        <v>26</v>
      </c>
      <c r="BP37" s="70">
        <v>26</v>
      </c>
      <c r="BR37" s="70">
        <v>26</v>
      </c>
      <c r="BT37" s="69">
        <v>26</v>
      </c>
      <c r="BV37" s="69">
        <v>26</v>
      </c>
      <c r="BW37" s="69" t="s">
        <v>486</v>
      </c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J37" s="69">
        <f t="shared" si="1"/>
        <v>35</v>
      </c>
      <c r="DK37" s="72" t="s">
        <v>597</v>
      </c>
    </row>
    <row r="38" spans="38:115" ht="16.5" customHeight="1">
      <c r="AL38" s="69">
        <v>27</v>
      </c>
      <c r="AN38" s="70">
        <v>27</v>
      </c>
      <c r="AP38" s="70">
        <v>27</v>
      </c>
      <c r="AR38" s="70">
        <v>27</v>
      </c>
      <c r="AT38" s="70">
        <v>27</v>
      </c>
      <c r="AV38" s="70">
        <v>27</v>
      </c>
      <c r="AW38" s="70">
        <v>9</v>
      </c>
      <c r="AX38" s="70">
        <v>27</v>
      </c>
      <c r="AZ38" s="70">
        <v>27</v>
      </c>
      <c r="BB38" s="70">
        <v>27</v>
      </c>
      <c r="BD38" s="70">
        <v>27</v>
      </c>
      <c r="BF38" s="70">
        <v>27</v>
      </c>
      <c r="BH38" s="70">
        <v>27</v>
      </c>
      <c r="BJ38" s="70">
        <v>27</v>
      </c>
      <c r="BK38" s="70">
        <v>10</v>
      </c>
      <c r="BL38" s="70">
        <v>27</v>
      </c>
      <c r="BN38" s="70">
        <v>27</v>
      </c>
      <c r="BP38" s="70">
        <v>27</v>
      </c>
      <c r="BR38" s="70">
        <v>27</v>
      </c>
      <c r="BT38" s="69">
        <v>27</v>
      </c>
      <c r="BV38" s="69">
        <v>27</v>
      </c>
      <c r="BW38" s="69" t="s">
        <v>486</v>
      </c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J38" s="69">
        <f t="shared" si="1"/>
        <v>36</v>
      </c>
      <c r="DK38" s="72" t="s">
        <v>597</v>
      </c>
    </row>
    <row r="39" spans="38:115" ht="10.5" customHeight="1">
      <c r="AL39" s="69">
        <v>28</v>
      </c>
      <c r="AN39" s="70">
        <v>28</v>
      </c>
      <c r="AP39" s="70">
        <v>28</v>
      </c>
      <c r="AR39" s="70">
        <v>28</v>
      </c>
      <c r="AT39" s="70">
        <v>28</v>
      </c>
      <c r="AV39" s="70">
        <v>28</v>
      </c>
      <c r="AW39" s="70">
        <v>9</v>
      </c>
      <c r="AX39" s="70">
        <v>28</v>
      </c>
      <c r="AZ39" s="70">
        <v>28</v>
      </c>
      <c r="BB39" s="70">
        <v>28</v>
      </c>
      <c r="BD39" s="70">
        <v>28</v>
      </c>
      <c r="BF39" s="70">
        <v>28</v>
      </c>
      <c r="BH39" s="70">
        <v>28</v>
      </c>
      <c r="BJ39" s="70">
        <v>28</v>
      </c>
      <c r="BK39" s="70">
        <v>10</v>
      </c>
      <c r="BL39" s="70">
        <v>28</v>
      </c>
      <c r="BN39" s="70">
        <v>28</v>
      </c>
      <c r="BP39" s="70">
        <v>28</v>
      </c>
      <c r="BR39" s="70">
        <v>28</v>
      </c>
      <c r="BT39" s="69">
        <v>28</v>
      </c>
      <c r="BV39" s="69">
        <v>28</v>
      </c>
      <c r="BW39" s="69" t="s">
        <v>486</v>
      </c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J39" s="69">
        <f t="shared" si="1"/>
        <v>37</v>
      </c>
      <c r="DK39" s="72" t="s">
        <v>597</v>
      </c>
    </row>
    <row r="40" spans="74:115" ht="16.5" customHeight="1">
      <c r="BV40" s="69">
        <f>SUM(BV39)+1</f>
        <v>29</v>
      </c>
      <c r="BW40" s="69" t="s">
        <v>486</v>
      </c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J40" s="69">
        <f t="shared" si="1"/>
        <v>38</v>
      </c>
      <c r="DK40" s="72" t="s">
        <v>597</v>
      </c>
    </row>
    <row r="41" spans="74:115" ht="16.5" customHeight="1">
      <c r="BV41" s="69">
        <f aca="true" t="shared" si="2" ref="BV41:BV104">SUM(BV40)+1</f>
        <v>30</v>
      </c>
      <c r="BW41" s="69" t="s">
        <v>486</v>
      </c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J41" s="69">
        <f t="shared" si="1"/>
        <v>39</v>
      </c>
      <c r="DK41" s="72" t="s">
        <v>597</v>
      </c>
    </row>
    <row r="42" spans="74:115" ht="16.5" customHeight="1">
      <c r="BV42" s="69">
        <f t="shared" si="2"/>
        <v>31</v>
      </c>
      <c r="BW42" s="69" t="s">
        <v>486</v>
      </c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J42" s="69">
        <f t="shared" si="1"/>
        <v>40</v>
      </c>
      <c r="DK42" s="72" t="s">
        <v>597</v>
      </c>
    </row>
    <row r="43" spans="74:115" ht="16.5" customHeight="1">
      <c r="BV43" s="69">
        <f t="shared" si="2"/>
        <v>32</v>
      </c>
      <c r="BW43" s="69" t="s">
        <v>486</v>
      </c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J43" s="69">
        <f t="shared" si="1"/>
        <v>41</v>
      </c>
      <c r="DK43" s="72" t="s">
        <v>597</v>
      </c>
    </row>
    <row r="44" spans="74:115" ht="16.5" customHeight="1">
      <c r="BV44" s="69">
        <f t="shared" si="2"/>
        <v>33</v>
      </c>
      <c r="BW44" s="69" t="s">
        <v>486</v>
      </c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J44" s="69">
        <f t="shared" si="1"/>
        <v>42</v>
      </c>
      <c r="DK44" s="72" t="s">
        <v>597</v>
      </c>
    </row>
    <row r="45" spans="74:115" ht="24" customHeight="1">
      <c r="BV45" s="69">
        <f t="shared" si="2"/>
        <v>34</v>
      </c>
      <c r="BW45" s="69" t="s">
        <v>486</v>
      </c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J45" s="69">
        <f t="shared" si="1"/>
        <v>43</v>
      </c>
      <c r="DK45" s="72" t="s">
        <v>597</v>
      </c>
    </row>
    <row r="46" spans="74:115" ht="21" customHeight="1">
      <c r="BV46" s="69">
        <f t="shared" si="2"/>
        <v>35</v>
      </c>
      <c r="BW46" s="69" t="s">
        <v>486</v>
      </c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J46" s="69">
        <f t="shared" si="1"/>
        <v>44</v>
      </c>
      <c r="DK46" s="72" t="s">
        <v>597</v>
      </c>
    </row>
    <row r="47" spans="74:115" ht="23.25" customHeight="1">
      <c r="BV47" s="69">
        <f t="shared" si="2"/>
        <v>36</v>
      </c>
      <c r="BW47" s="69" t="s">
        <v>486</v>
      </c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J47" s="69">
        <f t="shared" si="1"/>
        <v>45</v>
      </c>
      <c r="DK47" s="74" t="s">
        <v>600</v>
      </c>
    </row>
    <row r="48" spans="4:115" ht="18.75" customHeight="1">
      <c r="D48" s="30"/>
      <c r="E48" s="30"/>
      <c r="BV48" s="69">
        <f t="shared" si="2"/>
        <v>37</v>
      </c>
      <c r="BW48" s="69" t="s">
        <v>486</v>
      </c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J48" s="69">
        <f t="shared" si="1"/>
        <v>46</v>
      </c>
      <c r="DK48" s="74" t="s">
        <v>600</v>
      </c>
    </row>
    <row r="49" spans="1:115" ht="7.5" customHeight="1">
      <c r="A49" s="163" t="s">
        <v>580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BV49" s="69">
        <f t="shared" si="2"/>
        <v>38</v>
      </c>
      <c r="BW49" s="69" t="s">
        <v>486</v>
      </c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J49" s="69">
        <f t="shared" si="1"/>
        <v>47</v>
      </c>
      <c r="DK49" s="74" t="s">
        <v>600</v>
      </c>
    </row>
    <row r="50" spans="1:115" ht="16.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BV50" s="69">
        <f t="shared" si="2"/>
        <v>39</v>
      </c>
      <c r="BW50" s="69" t="s">
        <v>486</v>
      </c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J50" s="69">
        <f t="shared" si="1"/>
        <v>48</v>
      </c>
      <c r="DK50" s="74" t="s">
        <v>600</v>
      </c>
    </row>
    <row r="51" spans="74:115" ht="16.5" customHeight="1">
      <c r="BV51" s="69">
        <f t="shared" si="2"/>
        <v>40</v>
      </c>
      <c r="BW51" s="69" t="s">
        <v>486</v>
      </c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J51" s="69">
        <f t="shared" si="1"/>
        <v>49</v>
      </c>
      <c r="DK51" s="74" t="s">
        <v>600</v>
      </c>
    </row>
    <row r="52" spans="1:115" ht="16.5" customHeight="1">
      <c r="A52" s="158" t="s">
        <v>641</v>
      </c>
      <c r="B52" s="158"/>
      <c r="C52" s="158">
        <f>C4</f>
        <v>0</v>
      </c>
      <c r="D52" s="158"/>
      <c r="E52" s="158"/>
      <c r="F52" s="158"/>
      <c r="G52" s="158"/>
      <c r="H52" s="158"/>
      <c r="I52" s="168"/>
      <c r="J52" s="168"/>
      <c r="K52" s="168"/>
      <c r="L52" s="168"/>
      <c r="M52" s="168"/>
      <c r="N52" s="158"/>
      <c r="O52" s="158"/>
      <c r="P52" s="158"/>
      <c r="Q52" s="158"/>
      <c r="R52" s="158"/>
      <c r="S52" s="158"/>
      <c r="T52" s="158"/>
      <c r="U52" s="158"/>
      <c r="V52" s="158"/>
      <c r="BV52" s="69">
        <f t="shared" si="2"/>
        <v>41</v>
      </c>
      <c r="BW52" s="69" t="s">
        <v>486</v>
      </c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J52" s="69">
        <f t="shared" si="1"/>
        <v>50</v>
      </c>
      <c r="DK52" s="74" t="s">
        <v>600</v>
      </c>
    </row>
    <row r="53" spans="1:115" ht="16.5" customHeight="1">
      <c r="A53" s="160" t="s">
        <v>642</v>
      </c>
      <c r="B53" s="160"/>
      <c r="C53" s="165">
        <f>C5</f>
        <v>0</v>
      </c>
      <c r="D53" s="166"/>
      <c r="E53" s="166"/>
      <c r="F53" s="166"/>
      <c r="G53" s="166"/>
      <c r="H53" s="166"/>
      <c r="I53" s="25"/>
      <c r="J53" s="26"/>
      <c r="K53" s="26"/>
      <c r="L53" s="26"/>
      <c r="M53" s="27"/>
      <c r="N53" s="166" t="str">
        <f>N5</f>
        <v>Grado Educativo</v>
      </c>
      <c r="O53" s="166"/>
      <c r="P53" s="166"/>
      <c r="Q53" s="166"/>
      <c r="R53" s="167"/>
      <c r="S53" s="158">
        <f>S5</f>
        <v>0</v>
      </c>
      <c r="T53" s="158"/>
      <c r="U53" s="158"/>
      <c r="V53" s="158"/>
      <c r="BV53" s="69">
        <f t="shared" si="2"/>
        <v>42</v>
      </c>
      <c r="BW53" s="69" t="s">
        <v>486</v>
      </c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J53" s="69">
        <f t="shared" si="1"/>
        <v>51</v>
      </c>
      <c r="DK53" s="74" t="s">
        <v>600</v>
      </c>
    </row>
    <row r="54" spans="1:115" ht="16.5" customHeight="1">
      <c r="A54" s="160" t="s">
        <v>643</v>
      </c>
      <c r="B54" s="160"/>
      <c r="C54" s="169">
        <f>C6</f>
        <v>0</v>
      </c>
      <c r="D54" s="170"/>
      <c r="E54" s="170"/>
      <c r="F54" s="170"/>
      <c r="G54" s="170"/>
      <c r="H54" s="171"/>
      <c r="I54" s="158" t="s">
        <v>648</v>
      </c>
      <c r="J54" s="158"/>
      <c r="K54" s="158"/>
      <c r="L54" s="158"/>
      <c r="M54" s="172">
        <f>M6</f>
        <v>0</v>
      </c>
      <c r="N54" s="158"/>
      <c r="O54" s="158"/>
      <c r="P54" s="158"/>
      <c r="Q54" s="158"/>
      <c r="R54" s="158"/>
      <c r="S54" s="158"/>
      <c r="T54" s="158"/>
      <c r="U54" s="158"/>
      <c r="V54" s="158"/>
      <c r="BV54" s="69">
        <f t="shared" si="2"/>
        <v>43</v>
      </c>
      <c r="BW54" s="69" t="s">
        <v>486</v>
      </c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J54" s="69">
        <f t="shared" si="1"/>
        <v>52</v>
      </c>
      <c r="DK54" s="74" t="s">
        <v>600</v>
      </c>
    </row>
    <row r="55" spans="74:115" ht="5.25" customHeight="1">
      <c r="BV55" s="69">
        <f t="shared" si="2"/>
        <v>44</v>
      </c>
      <c r="BW55" s="69" t="s">
        <v>486</v>
      </c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J55" s="69">
        <f t="shared" si="1"/>
        <v>53</v>
      </c>
      <c r="DK55" s="74" t="s">
        <v>600</v>
      </c>
    </row>
    <row r="56" spans="1:115" ht="16.5" customHeight="1">
      <c r="A56" s="56" t="s">
        <v>644</v>
      </c>
      <c r="B56" s="82" t="s">
        <v>428</v>
      </c>
      <c r="C56" s="82" t="s">
        <v>257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BV56" s="69">
        <f t="shared" si="2"/>
        <v>45</v>
      </c>
      <c r="BW56" s="69" t="s">
        <v>491</v>
      </c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J56" s="69">
        <f t="shared" si="1"/>
        <v>54</v>
      </c>
      <c r="DK56" s="74" t="s">
        <v>600</v>
      </c>
    </row>
    <row r="57" spans="1:115" ht="15.75" customHeight="1">
      <c r="A57" s="83" t="s">
        <v>214</v>
      </c>
      <c r="B57" s="84">
        <f>C9</f>
        <v>0</v>
      </c>
      <c r="C57" s="50">
        <f>C10</f>
        <v>0</v>
      </c>
      <c r="D57" s="85" t="s">
        <v>410</v>
      </c>
      <c r="E57" s="85"/>
      <c r="V57" s="51"/>
      <c r="BV57" s="69">
        <f t="shared" si="2"/>
        <v>46</v>
      </c>
      <c r="BW57" s="69" t="s">
        <v>491</v>
      </c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J57" s="69">
        <f t="shared" si="1"/>
        <v>55</v>
      </c>
      <c r="DK57" s="74" t="s">
        <v>600</v>
      </c>
    </row>
    <row r="58" spans="1:115" ht="15.75" customHeight="1">
      <c r="A58" s="83" t="s">
        <v>215</v>
      </c>
      <c r="B58" s="84">
        <f>D9</f>
        <v>0</v>
      </c>
      <c r="C58" s="50">
        <f>D10</f>
        <v>0</v>
      </c>
      <c r="D58" s="86" t="s">
        <v>411</v>
      </c>
      <c r="E58" s="8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BV58" s="69">
        <f t="shared" si="2"/>
        <v>47</v>
      </c>
      <c r="BW58" s="69" t="s">
        <v>491</v>
      </c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J58" s="69">
        <f t="shared" si="1"/>
        <v>56</v>
      </c>
      <c r="DK58" s="74" t="s">
        <v>600</v>
      </c>
    </row>
    <row r="59" spans="1:115" ht="15.75" customHeight="1">
      <c r="A59" s="83" t="s">
        <v>216</v>
      </c>
      <c r="B59" s="84">
        <f>E9</f>
        <v>0</v>
      </c>
      <c r="C59" s="50">
        <f>E10</f>
        <v>0</v>
      </c>
      <c r="D59" s="85" t="s">
        <v>412</v>
      </c>
      <c r="E59" s="85"/>
      <c r="BV59" s="69">
        <f t="shared" si="2"/>
        <v>48</v>
      </c>
      <c r="BW59" s="69" t="s">
        <v>491</v>
      </c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J59" s="69">
        <f t="shared" si="1"/>
        <v>57</v>
      </c>
      <c r="DK59" s="74" t="s">
        <v>600</v>
      </c>
    </row>
    <row r="60" spans="1:115" ht="15.75" customHeight="1">
      <c r="A60" s="83" t="s">
        <v>217</v>
      </c>
      <c r="B60" s="84">
        <f>F9</f>
        <v>0</v>
      </c>
      <c r="C60" s="50">
        <f>F10</f>
        <v>0</v>
      </c>
      <c r="D60" s="85" t="s">
        <v>413</v>
      </c>
      <c r="E60" s="85"/>
      <c r="G60" s="103" t="s">
        <v>214</v>
      </c>
      <c r="H60" s="103" t="s">
        <v>215</v>
      </c>
      <c r="I60" s="103" t="s">
        <v>216</v>
      </c>
      <c r="J60" s="103" t="s">
        <v>217</v>
      </c>
      <c r="K60" s="103" t="s">
        <v>218</v>
      </c>
      <c r="L60" s="103" t="s">
        <v>219</v>
      </c>
      <c r="M60" s="103" t="s">
        <v>220</v>
      </c>
      <c r="N60" s="103" t="s">
        <v>221</v>
      </c>
      <c r="O60" s="103" t="s">
        <v>240</v>
      </c>
      <c r="P60" s="103" t="s">
        <v>222</v>
      </c>
      <c r="Q60" s="103" t="s">
        <v>223</v>
      </c>
      <c r="R60" s="103" t="s">
        <v>224</v>
      </c>
      <c r="S60" s="103" t="s">
        <v>498</v>
      </c>
      <c r="T60" s="103" t="s">
        <v>499</v>
      </c>
      <c r="U60" s="88" t="s">
        <v>500</v>
      </c>
      <c r="V60" s="88" t="s">
        <v>501</v>
      </c>
      <c r="BV60" s="69">
        <f t="shared" si="2"/>
        <v>49</v>
      </c>
      <c r="BW60" s="69" t="s">
        <v>491</v>
      </c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J60" s="69">
        <f t="shared" si="1"/>
        <v>58</v>
      </c>
      <c r="DK60" s="74" t="s">
        <v>600</v>
      </c>
    </row>
    <row r="61" spans="1:115" ht="15.75" customHeight="1">
      <c r="A61" s="83" t="s">
        <v>218</v>
      </c>
      <c r="B61" s="84">
        <f>G9</f>
        <v>0</v>
      </c>
      <c r="C61" s="50">
        <f>G10</f>
        <v>0</v>
      </c>
      <c r="D61" s="85" t="s">
        <v>414</v>
      </c>
      <c r="E61" s="85"/>
      <c r="G61" s="104">
        <f aca="true" t="shared" si="3" ref="G61:V61">C10</f>
        <v>0</v>
      </c>
      <c r="H61" s="104">
        <f t="shared" si="3"/>
        <v>0</v>
      </c>
      <c r="I61" s="104">
        <f t="shared" si="3"/>
        <v>0</v>
      </c>
      <c r="J61" s="104">
        <f t="shared" si="3"/>
        <v>0</v>
      </c>
      <c r="K61" s="104">
        <f t="shared" si="3"/>
        <v>0</v>
      </c>
      <c r="L61" s="104">
        <f t="shared" si="3"/>
        <v>0</v>
      </c>
      <c r="M61" s="104">
        <f t="shared" si="3"/>
        <v>1</v>
      </c>
      <c r="N61" s="104">
        <f t="shared" si="3"/>
        <v>1</v>
      </c>
      <c r="O61" s="104">
        <f t="shared" si="3"/>
        <v>1</v>
      </c>
      <c r="P61" s="104">
        <f t="shared" si="3"/>
        <v>1</v>
      </c>
      <c r="Q61" s="104">
        <f t="shared" si="3"/>
        <v>1</v>
      </c>
      <c r="R61" s="104">
        <f t="shared" si="3"/>
        <v>1</v>
      </c>
      <c r="S61" s="104">
        <f t="shared" si="3"/>
        <v>0</v>
      </c>
      <c r="T61" s="104">
        <f t="shared" si="3"/>
        <v>0</v>
      </c>
      <c r="U61" s="89">
        <f t="shared" si="3"/>
        <v>0</v>
      </c>
      <c r="V61" s="89">
        <f t="shared" si="3"/>
        <v>1</v>
      </c>
      <c r="BV61" s="69">
        <f t="shared" si="2"/>
        <v>50</v>
      </c>
      <c r="BW61" s="69" t="s">
        <v>491</v>
      </c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J61" s="69">
        <f t="shared" si="1"/>
        <v>59</v>
      </c>
      <c r="DK61" s="74" t="s">
        <v>600</v>
      </c>
    </row>
    <row r="62" spans="1:115" ht="15.75" customHeight="1">
      <c r="A62" s="83" t="s">
        <v>219</v>
      </c>
      <c r="B62" s="84">
        <f>H9</f>
        <v>0</v>
      </c>
      <c r="C62" s="50">
        <f>H10</f>
        <v>0</v>
      </c>
      <c r="D62" s="85" t="s">
        <v>415</v>
      </c>
      <c r="E62" s="85"/>
      <c r="BV62" s="69">
        <f t="shared" si="2"/>
        <v>51</v>
      </c>
      <c r="BW62" s="69" t="s">
        <v>491</v>
      </c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J62" s="69">
        <f t="shared" si="1"/>
        <v>60</v>
      </c>
      <c r="DK62" s="74" t="s">
        <v>600</v>
      </c>
    </row>
    <row r="63" spans="1:115" ht="15.75" customHeight="1">
      <c r="A63" s="83" t="s">
        <v>220</v>
      </c>
      <c r="B63" s="84">
        <f>I9</f>
        <v>0</v>
      </c>
      <c r="C63" s="50">
        <f>I10</f>
        <v>1</v>
      </c>
      <c r="D63" s="85" t="s">
        <v>416</v>
      </c>
      <c r="E63" s="85"/>
      <c r="J63" s="22"/>
      <c r="BV63" s="69">
        <f t="shared" si="2"/>
        <v>52</v>
      </c>
      <c r="BW63" s="69" t="s">
        <v>491</v>
      </c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J63" s="69">
        <f t="shared" si="1"/>
        <v>61</v>
      </c>
      <c r="DK63" s="74" t="s">
        <v>600</v>
      </c>
    </row>
    <row r="64" spans="1:115" ht="15.75" customHeight="1">
      <c r="A64" s="83" t="s">
        <v>221</v>
      </c>
      <c r="B64" s="84">
        <f>J9</f>
        <v>0</v>
      </c>
      <c r="C64" s="50">
        <f>J10</f>
        <v>1</v>
      </c>
      <c r="D64" s="85" t="s">
        <v>417</v>
      </c>
      <c r="E64" s="85"/>
      <c r="J64" s="22"/>
      <c r="BV64" s="69">
        <f t="shared" si="2"/>
        <v>53</v>
      </c>
      <c r="BW64" s="69" t="s">
        <v>491</v>
      </c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J64" s="69">
        <f t="shared" si="1"/>
        <v>62</v>
      </c>
      <c r="DK64" s="74" t="s">
        <v>600</v>
      </c>
    </row>
    <row r="65" spans="1:115" ht="15.75" customHeight="1">
      <c r="A65" s="83" t="s">
        <v>240</v>
      </c>
      <c r="B65" s="84">
        <f>K9</f>
        <v>0</v>
      </c>
      <c r="C65" s="50">
        <f>K10</f>
        <v>1</v>
      </c>
      <c r="D65" s="85" t="s">
        <v>418</v>
      </c>
      <c r="E65" s="85"/>
      <c r="J65" s="22"/>
      <c r="BV65" s="69">
        <f t="shared" si="2"/>
        <v>54</v>
      </c>
      <c r="BW65" s="69" t="s">
        <v>491</v>
      </c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J65" s="69">
        <f t="shared" si="1"/>
        <v>63</v>
      </c>
      <c r="DK65" s="74" t="s">
        <v>600</v>
      </c>
    </row>
    <row r="66" spans="1:115" ht="15.75" customHeight="1">
      <c r="A66" s="83" t="s">
        <v>222</v>
      </c>
      <c r="B66" s="84">
        <f>L9</f>
        <v>0</v>
      </c>
      <c r="C66" s="50">
        <f>L10</f>
        <v>1</v>
      </c>
      <c r="D66" s="85" t="s">
        <v>419</v>
      </c>
      <c r="E66" s="85"/>
      <c r="J66" s="22"/>
      <c r="BV66" s="69">
        <f t="shared" si="2"/>
        <v>55</v>
      </c>
      <c r="BW66" s="69" t="s">
        <v>490</v>
      </c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J66" s="69">
        <f t="shared" si="1"/>
        <v>64</v>
      </c>
      <c r="DK66" s="74" t="s">
        <v>600</v>
      </c>
    </row>
    <row r="67" spans="1:115" ht="15.75" customHeight="1">
      <c r="A67" s="83" t="s">
        <v>223</v>
      </c>
      <c r="B67" s="84">
        <f>M9</f>
        <v>0</v>
      </c>
      <c r="C67" s="50">
        <f>M10</f>
        <v>1</v>
      </c>
      <c r="D67" s="85" t="s">
        <v>420</v>
      </c>
      <c r="E67" s="85"/>
      <c r="J67" s="22"/>
      <c r="BV67" s="69">
        <f t="shared" si="2"/>
        <v>56</v>
      </c>
      <c r="BW67" s="69" t="s">
        <v>490</v>
      </c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J67" s="69">
        <f t="shared" si="1"/>
        <v>65</v>
      </c>
      <c r="DK67" s="74" t="s">
        <v>600</v>
      </c>
    </row>
    <row r="68" spans="1:115" ht="15.75" customHeight="1">
      <c r="A68" s="83" t="s">
        <v>224</v>
      </c>
      <c r="B68" s="84">
        <f>N9</f>
        <v>0</v>
      </c>
      <c r="C68" s="50">
        <f>N10</f>
        <v>1</v>
      </c>
      <c r="D68" s="85" t="s">
        <v>421</v>
      </c>
      <c r="E68" s="85"/>
      <c r="J68" s="22"/>
      <c r="BV68" s="69">
        <f t="shared" si="2"/>
        <v>57</v>
      </c>
      <c r="BW68" s="69" t="s">
        <v>490</v>
      </c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J68" s="69">
        <f t="shared" si="1"/>
        <v>66</v>
      </c>
      <c r="DK68" s="74" t="s">
        <v>600</v>
      </c>
    </row>
    <row r="69" spans="1:115" ht="15.75" customHeight="1">
      <c r="A69" s="83" t="s">
        <v>225</v>
      </c>
      <c r="B69" s="84">
        <f>O9</f>
        <v>0</v>
      </c>
      <c r="C69" s="50">
        <f>O10</f>
        <v>0</v>
      </c>
      <c r="D69" s="85" t="s">
        <v>422</v>
      </c>
      <c r="E69" s="85"/>
      <c r="J69" s="22"/>
      <c r="BV69" s="69">
        <f t="shared" si="2"/>
        <v>58</v>
      </c>
      <c r="BW69" s="69" t="s">
        <v>490</v>
      </c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J69" s="69">
        <f t="shared" si="1"/>
        <v>67</v>
      </c>
      <c r="DK69" s="74" t="s">
        <v>600</v>
      </c>
    </row>
    <row r="70" spans="1:115" ht="15.75" customHeight="1">
      <c r="A70" s="83" t="s">
        <v>226</v>
      </c>
      <c r="B70" s="84">
        <f>P9</f>
        <v>0</v>
      </c>
      <c r="C70" s="50">
        <f>P10</f>
        <v>0</v>
      </c>
      <c r="D70" s="85" t="s">
        <v>423</v>
      </c>
      <c r="E70" s="85"/>
      <c r="J70" s="22"/>
      <c r="BV70" s="69">
        <f t="shared" si="2"/>
        <v>59</v>
      </c>
      <c r="BW70" s="69" t="s">
        <v>490</v>
      </c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J70" s="69">
        <f t="shared" si="1"/>
        <v>68</v>
      </c>
      <c r="DK70" s="74" t="s">
        <v>600</v>
      </c>
    </row>
    <row r="71" spans="1:115" ht="15.75" customHeight="1">
      <c r="A71" s="83" t="s">
        <v>227</v>
      </c>
      <c r="B71" s="84">
        <f>Q9</f>
        <v>0</v>
      </c>
      <c r="C71" s="50">
        <f>Q10</f>
        <v>0</v>
      </c>
      <c r="D71" s="85" t="s">
        <v>424</v>
      </c>
      <c r="E71" s="85"/>
      <c r="J71" s="22"/>
      <c r="BV71" s="69">
        <f t="shared" si="2"/>
        <v>60</v>
      </c>
      <c r="BW71" s="69" t="s">
        <v>490</v>
      </c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J71" s="69">
        <f t="shared" si="1"/>
        <v>69</v>
      </c>
      <c r="DK71" s="74" t="s">
        <v>600</v>
      </c>
    </row>
    <row r="72" spans="1:115" ht="15.75" customHeight="1">
      <c r="A72" s="83" t="s">
        <v>228</v>
      </c>
      <c r="B72" s="84">
        <f>R9</f>
        <v>0</v>
      </c>
      <c r="C72" s="50">
        <f>R10</f>
        <v>1</v>
      </c>
      <c r="D72" s="85" t="s">
        <v>425</v>
      </c>
      <c r="E72" s="85"/>
      <c r="J72" s="22"/>
      <c r="BV72" s="69">
        <f t="shared" si="2"/>
        <v>61</v>
      </c>
      <c r="BW72" s="69" t="s">
        <v>490</v>
      </c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J72" s="69">
        <f t="shared" si="1"/>
        <v>70</v>
      </c>
      <c r="DK72" s="74" t="s">
        <v>600</v>
      </c>
    </row>
    <row r="73" spans="1:115" ht="15.75" customHeight="1">
      <c r="A73" s="90" t="s">
        <v>210</v>
      </c>
      <c r="B73" s="84">
        <f>S9</f>
        <v>0</v>
      </c>
      <c r="C73" s="91" t="str">
        <f>S10</f>
        <v>BAJO</v>
      </c>
      <c r="D73" s="85" t="s">
        <v>427</v>
      </c>
      <c r="E73" s="85"/>
      <c r="J73" s="22"/>
      <c r="BV73" s="69">
        <f t="shared" si="2"/>
        <v>62</v>
      </c>
      <c r="BW73" s="69" t="s">
        <v>490</v>
      </c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J73" s="69">
        <f t="shared" si="1"/>
        <v>71</v>
      </c>
      <c r="DK73" s="74" t="s">
        <v>600</v>
      </c>
    </row>
    <row r="74" spans="1:115" ht="15.75" customHeight="1">
      <c r="A74" s="90" t="s">
        <v>211</v>
      </c>
      <c r="B74" s="84">
        <f>T9</f>
        <v>0</v>
      </c>
      <c r="C74" s="91" t="str">
        <f>T10</f>
        <v>BAJO</v>
      </c>
      <c r="D74" s="85" t="s">
        <v>497</v>
      </c>
      <c r="E74" s="85"/>
      <c r="J74" s="22"/>
      <c r="BV74" s="69">
        <f t="shared" si="2"/>
        <v>63</v>
      </c>
      <c r="BW74" s="69" t="s">
        <v>490</v>
      </c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J74" s="69">
        <f t="shared" si="1"/>
        <v>72</v>
      </c>
      <c r="DK74" s="74" t="s">
        <v>600</v>
      </c>
    </row>
    <row r="75" spans="1:115" ht="15.75" customHeight="1">
      <c r="A75" s="90" t="s">
        <v>409</v>
      </c>
      <c r="B75" s="84">
        <f>U9</f>
        <v>0</v>
      </c>
      <c r="C75" s="91" t="str">
        <f>U10</f>
        <v>BAJO</v>
      </c>
      <c r="D75" s="85" t="s">
        <v>426</v>
      </c>
      <c r="E75" s="85"/>
      <c r="BV75" s="69">
        <f t="shared" si="2"/>
        <v>64</v>
      </c>
      <c r="BW75" s="69" t="s">
        <v>490</v>
      </c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J75" s="69">
        <f t="shared" si="1"/>
        <v>73</v>
      </c>
      <c r="DK75" s="74" t="s">
        <v>600</v>
      </c>
    </row>
    <row r="76" spans="74:115" ht="16.5" customHeight="1">
      <c r="BV76" s="69">
        <f t="shared" si="2"/>
        <v>65</v>
      </c>
      <c r="BW76" s="69" t="s">
        <v>490</v>
      </c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J76" s="69">
        <f t="shared" si="1"/>
        <v>74</v>
      </c>
      <c r="DK76" s="74" t="s">
        <v>600</v>
      </c>
    </row>
    <row r="77" spans="1:115" ht="13.5" customHeight="1">
      <c r="A77" s="92" t="s">
        <v>581</v>
      </c>
      <c r="BV77" s="69">
        <f t="shared" si="2"/>
        <v>66</v>
      </c>
      <c r="BW77" s="69" t="s">
        <v>490</v>
      </c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J77" s="69">
        <f t="shared" si="1"/>
        <v>75</v>
      </c>
      <c r="DK77" s="74" t="s">
        <v>600</v>
      </c>
    </row>
    <row r="78" spans="1:115" ht="16.5" customHeight="1">
      <c r="A78" s="93">
        <f>C4</f>
        <v>0</v>
      </c>
      <c r="B78" s="22"/>
      <c r="C78" s="22"/>
      <c r="D78" s="22"/>
      <c r="E78" s="22"/>
      <c r="G78" s="22"/>
      <c r="H78" s="22"/>
      <c r="I78" s="93" t="s">
        <v>629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BV78" s="69">
        <f t="shared" si="2"/>
        <v>67</v>
      </c>
      <c r="BW78" s="69" t="s">
        <v>490</v>
      </c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J78" s="69">
        <f t="shared" si="1"/>
        <v>76</v>
      </c>
      <c r="DK78" s="74" t="s">
        <v>600</v>
      </c>
    </row>
    <row r="79" spans="1:115" ht="12.75" customHeight="1">
      <c r="A79" s="94" t="s">
        <v>410</v>
      </c>
      <c r="B79" s="85"/>
      <c r="C79" s="22"/>
      <c r="D79" s="95" t="str">
        <f>LOOKUP(C57,BZ1:CA12)</f>
        <v>Reservado. Trabajo solitario</v>
      </c>
      <c r="E79" s="96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BV79" s="69">
        <f t="shared" si="2"/>
        <v>68</v>
      </c>
      <c r="BW79" s="69" t="s">
        <v>490</v>
      </c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J79" s="69">
        <f t="shared" si="1"/>
        <v>77</v>
      </c>
      <c r="DK79" s="74" t="s">
        <v>600</v>
      </c>
    </row>
    <row r="80" spans="1:115" ht="12.75" customHeight="1">
      <c r="A80" s="97" t="s">
        <v>411</v>
      </c>
      <c r="B80" s="87"/>
      <c r="C80" s="22"/>
      <c r="D80" s="95" t="str">
        <f>LOOKUP(C58,CB1:CC12)</f>
        <v>Tiene pensamiento concreto.  </v>
      </c>
      <c r="E80" s="9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BV80" s="69">
        <f t="shared" si="2"/>
        <v>69</v>
      </c>
      <c r="BW80" s="69" t="s">
        <v>490</v>
      </c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J80" s="69">
        <f t="shared" si="1"/>
        <v>78</v>
      </c>
      <c r="DK80" s="74" t="s">
        <v>600</v>
      </c>
    </row>
    <row r="81" spans="1:115" ht="12.75" customHeight="1">
      <c r="A81" s="94" t="s">
        <v>412</v>
      </c>
      <c r="B81" s="85"/>
      <c r="D81" s="95" t="str">
        <f>LOOKUP(C59,CD1:CE12)</f>
        <v>Es Reactivo (a). Presenta descontrol de vida</v>
      </c>
      <c r="E81" s="94"/>
      <c r="BV81" s="69">
        <f t="shared" si="2"/>
        <v>70</v>
      </c>
      <c r="BW81" s="69" t="s">
        <v>490</v>
      </c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J81" s="69">
        <f t="shared" si="1"/>
        <v>79</v>
      </c>
      <c r="DK81" s="74" t="s">
        <v>600</v>
      </c>
    </row>
    <row r="82" spans="1:115" ht="12.75" customHeight="1">
      <c r="A82" s="94" t="s">
        <v>413</v>
      </c>
      <c r="B82" s="85"/>
      <c r="D82" s="95" t="str">
        <f>LOOKUP(C60,CF1:CG12)</f>
        <v>Es deferente, cooperativo y evita conflictos</v>
      </c>
      <c r="E82" s="94"/>
      <c r="BV82" s="69">
        <f t="shared" si="2"/>
        <v>71</v>
      </c>
      <c r="BW82" s="69" t="s">
        <v>490</v>
      </c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J82" s="69">
        <f t="shared" si="1"/>
        <v>80</v>
      </c>
      <c r="DK82" s="74" t="s">
        <v>600</v>
      </c>
    </row>
    <row r="83" spans="1:115" ht="12.75" customHeight="1">
      <c r="A83" s="94" t="s">
        <v>414</v>
      </c>
      <c r="B83" s="85"/>
      <c r="D83" s="95" t="str">
        <f>LOOKUP(C61,CH1:CI12)</f>
        <v>Es serio (a), Reprimido(a), cuidadoso (a)</v>
      </c>
      <c r="E83" s="94"/>
      <c r="BV83" s="69">
        <f t="shared" si="2"/>
        <v>72</v>
      </c>
      <c r="BW83" s="69" t="s">
        <v>490</v>
      </c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J83" s="69">
        <f t="shared" si="1"/>
        <v>81</v>
      </c>
      <c r="DK83" s="74" t="s">
        <v>600</v>
      </c>
    </row>
    <row r="84" spans="1:115" ht="12.75" customHeight="1">
      <c r="A84" s="94" t="s">
        <v>415</v>
      </c>
      <c r="B84" s="85"/>
      <c r="D84" s="95" t="str">
        <f>LOOKUP(C62,CJ1:CK12)</f>
        <v>Es Inconforme. Indulgente. Sin valores</v>
      </c>
      <c r="E84" s="94"/>
      <c r="BV84" s="69">
        <f t="shared" si="2"/>
        <v>73</v>
      </c>
      <c r="BW84" s="69" t="s">
        <v>490</v>
      </c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J84" s="69">
        <f t="shared" si="1"/>
        <v>82</v>
      </c>
      <c r="DK84" s="74" t="s">
        <v>600</v>
      </c>
    </row>
    <row r="85" spans="1:115" ht="12.75" customHeight="1">
      <c r="A85" s="94" t="s">
        <v>416</v>
      </c>
      <c r="B85" s="85"/>
      <c r="D85" s="95" t="str">
        <f>LOOKUP(C63,CL1:CM12)</f>
        <v>Es tímido(a), temeroso(a), Cohibido(a). Cauto(a)</v>
      </c>
      <c r="E85" s="94"/>
      <c r="BV85" s="69">
        <f t="shared" si="2"/>
        <v>74</v>
      </c>
      <c r="BW85" s="69" t="s">
        <v>490</v>
      </c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J85" s="69">
        <f t="shared" si="1"/>
        <v>83</v>
      </c>
      <c r="DK85" s="74" t="s">
        <v>600</v>
      </c>
    </row>
    <row r="86" spans="1:115" ht="12.75" customHeight="1">
      <c r="A86" s="94" t="s">
        <v>417</v>
      </c>
      <c r="B86" s="85"/>
      <c r="D86" s="95" t="str">
        <f>LOOKUP(C64,CN1:CO12)</f>
        <v>Es Objetivo. No sentimental. Utilitario</v>
      </c>
      <c r="E86" s="94"/>
      <c r="BV86" s="69">
        <f t="shared" si="2"/>
        <v>75</v>
      </c>
      <c r="BW86" s="69" t="s">
        <v>490</v>
      </c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J86" s="69">
        <f t="shared" si="1"/>
        <v>84</v>
      </c>
      <c r="DK86" s="74" t="s">
        <v>600</v>
      </c>
    </row>
    <row r="87" spans="1:115" ht="12.75" customHeight="1">
      <c r="A87" s="94" t="s">
        <v>418</v>
      </c>
      <c r="B87" s="85"/>
      <c r="D87" s="95" t="str">
        <f>LOOKUP(C65,CP1:CQ12)</f>
        <v>Es Confiado(a). No sospecha, adaptable</v>
      </c>
      <c r="E87" s="94"/>
      <c r="BV87" s="69">
        <f t="shared" si="2"/>
        <v>76</v>
      </c>
      <c r="BW87" s="69" t="s">
        <v>490</v>
      </c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J87" s="69">
        <f t="shared" si="1"/>
        <v>85</v>
      </c>
      <c r="DK87" s="74" t="s">
        <v>600</v>
      </c>
    </row>
    <row r="88" spans="1:115" ht="12.75" customHeight="1">
      <c r="A88" s="94" t="s">
        <v>419</v>
      </c>
      <c r="B88" s="85"/>
      <c r="D88" s="95" t="str">
        <f>LOOKUP(C66,CR1:CS12)</f>
        <v>Es práctico(a), realista. Tiene los pies en tierra</v>
      </c>
      <c r="E88" s="94"/>
      <c r="BV88" s="69">
        <f t="shared" si="2"/>
        <v>77</v>
      </c>
      <c r="BW88" s="69" t="s">
        <v>490</v>
      </c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J88" s="69">
        <f t="shared" si="1"/>
        <v>86</v>
      </c>
      <c r="DK88" s="74" t="s">
        <v>600</v>
      </c>
    </row>
    <row r="89" spans="1:115" ht="12.75" customHeight="1">
      <c r="A89" s="94" t="s">
        <v>420</v>
      </c>
      <c r="B89" s="85"/>
      <c r="D89" s="95" t="str">
        <f>LOOKUP(C67,CT1:CU12)</f>
        <v>Es Abierto(a), genuino(a), llano. Natural</v>
      </c>
      <c r="E89" s="94"/>
      <c r="BV89" s="69">
        <f t="shared" si="2"/>
        <v>78</v>
      </c>
      <c r="BW89" s="69" t="s">
        <v>490</v>
      </c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J89" s="69">
        <f t="shared" si="1"/>
        <v>87</v>
      </c>
      <c r="DK89" s="74" t="s">
        <v>600</v>
      </c>
    </row>
    <row r="90" spans="1:115" ht="12.75" customHeight="1">
      <c r="A90" s="94" t="s">
        <v>421</v>
      </c>
      <c r="B90" s="85"/>
      <c r="D90" s="95" t="str">
        <f>LOOKUP(C68,CV1:CW12)</f>
        <v>Está Seguro(a), Despreocupado(a) y satisfecho(a)</v>
      </c>
      <c r="E90" s="94"/>
      <c r="BV90" s="69">
        <f t="shared" si="2"/>
        <v>79</v>
      </c>
      <c r="BW90" s="69" t="s">
        <v>490</v>
      </c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J90" s="69">
        <f t="shared" si="1"/>
        <v>88</v>
      </c>
      <c r="DK90" s="74" t="s">
        <v>600</v>
      </c>
    </row>
    <row r="91" spans="1:115" ht="12.75" customHeight="1">
      <c r="A91" s="94" t="s">
        <v>422</v>
      </c>
      <c r="B91" s="85"/>
      <c r="D91" s="95" t="str">
        <f>LOOKUP(C69,CX1:CY12)</f>
        <v>Es Tradicional y apegado(a) a lo familiar</v>
      </c>
      <c r="E91" s="94"/>
      <c r="BV91" s="69">
        <f t="shared" si="2"/>
        <v>80</v>
      </c>
      <c r="BW91" s="69" t="s">
        <v>490</v>
      </c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J91" s="69">
        <f t="shared" si="1"/>
        <v>89</v>
      </c>
      <c r="DK91" s="74" t="s">
        <v>600</v>
      </c>
    </row>
    <row r="92" spans="1:115" ht="12.75" customHeight="1">
      <c r="A92" s="94" t="s">
        <v>423</v>
      </c>
      <c r="B92" s="85"/>
      <c r="D92" s="95" t="str">
        <f>LOOKUP(C70,CZ1:DA12)</f>
        <v>Es Seguidor(a) y se integra al grupo</v>
      </c>
      <c r="E92" s="94"/>
      <c r="BV92" s="69">
        <f t="shared" si="2"/>
        <v>81</v>
      </c>
      <c r="BW92" s="69" t="s">
        <v>490</v>
      </c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J92" s="69">
        <f t="shared" si="1"/>
        <v>90</v>
      </c>
      <c r="DK92" s="74" t="s">
        <v>600</v>
      </c>
    </row>
    <row r="93" spans="1:115" ht="12.75" customHeight="1">
      <c r="A93" s="94" t="s">
        <v>424</v>
      </c>
      <c r="B93" s="85"/>
      <c r="D93" s="95" t="str">
        <f>LOOKUP(C71,DB1:DC12)</f>
        <v>Es flexible y tolerante al desorden y faltas</v>
      </c>
      <c r="E93" s="94"/>
      <c r="BV93" s="69">
        <f t="shared" si="2"/>
        <v>82</v>
      </c>
      <c r="BW93" s="69" t="s">
        <v>490</v>
      </c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J93" s="69">
        <f t="shared" si="1"/>
        <v>91</v>
      </c>
      <c r="DK93" s="74" t="s">
        <v>600</v>
      </c>
    </row>
    <row r="94" spans="1:115" ht="12.75" customHeight="1">
      <c r="A94" s="94" t="s">
        <v>425</v>
      </c>
      <c r="B94" s="85"/>
      <c r="D94" s="95" t="str">
        <f>LOOKUP(C72,DD1:DE12)</f>
        <v>Es Relajado(a), plácido(a) y paciente</v>
      </c>
      <c r="E94" s="94"/>
      <c r="BV94" s="69">
        <f t="shared" si="2"/>
        <v>83</v>
      </c>
      <c r="BW94" s="69" t="s">
        <v>490</v>
      </c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J94" s="69">
        <f t="shared" si="1"/>
        <v>92</v>
      </c>
      <c r="DK94" s="74" t="s">
        <v>600</v>
      </c>
    </row>
    <row r="95" spans="1:115" ht="12.75" customHeight="1">
      <c r="A95" s="94" t="s">
        <v>427</v>
      </c>
      <c r="B95" s="85"/>
      <c r="D95" s="95" t="str">
        <f>LOOKUP(B73,DF1:DG24)</f>
        <v>Admite rasgos o conductas sociales no deseables</v>
      </c>
      <c r="E95" s="94"/>
      <c r="BV95" s="69">
        <f t="shared" si="2"/>
        <v>84</v>
      </c>
      <c r="BW95" s="69" t="s">
        <v>490</v>
      </c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J95" s="69">
        <f t="shared" si="1"/>
        <v>93</v>
      </c>
      <c r="DK95" s="74" t="s">
        <v>600</v>
      </c>
    </row>
    <row r="96" spans="1:115" ht="12.75" customHeight="1">
      <c r="A96" s="94" t="s">
        <v>497</v>
      </c>
      <c r="B96" s="85"/>
      <c r="D96" s="95" t="str">
        <f>LOOKUP(B74,DH1:DI24)</f>
        <v>Esta persona ha respondido con normalidad</v>
      </c>
      <c r="E96" s="94"/>
      <c r="BV96" s="69">
        <f t="shared" si="2"/>
        <v>85</v>
      </c>
      <c r="BW96" s="69" t="s">
        <v>490</v>
      </c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J96" s="69">
        <f>SUM(DJ95)+1</f>
        <v>94</v>
      </c>
      <c r="DK96" s="74" t="s">
        <v>600</v>
      </c>
    </row>
    <row r="97" spans="1:115" ht="12.75" customHeight="1">
      <c r="A97" s="94" t="s">
        <v>426</v>
      </c>
      <c r="B97" s="85"/>
      <c r="D97" s="95" t="str">
        <f>LOOKUP(B75,DJ1:DK97)</f>
        <v>Tiene Predisposición a la evaluación</v>
      </c>
      <c r="E97" s="94"/>
      <c r="BV97" s="69">
        <f t="shared" si="2"/>
        <v>86</v>
      </c>
      <c r="BW97" s="69" t="s">
        <v>490</v>
      </c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J97" s="69">
        <f>SUM(DJ96)+1</f>
        <v>95</v>
      </c>
      <c r="DK97" s="74" t="s">
        <v>600</v>
      </c>
    </row>
    <row r="98" spans="1:75" ht="11.25" customHeight="1">
      <c r="A98" s="73" t="s">
        <v>635</v>
      </c>
      <c r="BV98" s="69">
        <f t="shared" si="2"/>
        <v>87</v>
      </c>
      <c r="BW98" s="69" t="s">
        <v>490</v>
      </c>
    </row>
    <row r="99" spans="1:75" ht="16.5" customHeight="1">
      <c r="A99" s="118" t="s">
        <v>668</v>
      </c>
      <c r="B99" s="98"/>
      <c r="C99" s="98"/>
      <c r="D99" s="98"/>
      <c r="E99" s="98"/>
      <c r="F99" s="98"/>
      <c r="G99" s="98"/>
      <c r="H99" s="98"/>
      <c r="I99" s="98"/>
      <c r="J99" s="98"/>
      <c r="K99" s="120">
        <f>INTRO!C9</f>
        <v>0</v>
      </c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BV99" s="69">
        <f t="shared" si="2"/>
        <v>88</v>
      </c>
      <c r="BW99" s="69" t="s">
        <v>490</v>
      </c>
    </row>
    <row r="100" spans="1:75" ht="16.5" customHeight="1">
      <c r="A100" s="118" t="s">
        <v>646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9"/>
      <c r="BV100" s="69">
        <f t="shared" si="2"/>
        <v>89</v>
      </c>
      <c r="BW100" s="69" t="s">
        <v>490</v>
      </c>
    </row>
    <row r="101" spans="1:75" ht="16.5" customHeight="1">
      <c r="A101" s="105" t="s">
        <v>413</v>
      </c>
      <c r="B101" s="106"/>
      <c r="C101" s="106"/>
      <c r="D101" s="106"/>
      <c r="E101" s="107"/>
      <c r="F101" s="105" t="s">
        <v>645</v>
      </c>
      <c r="G101" s="106"/>
      <c r="H101" s="106"/>
      <c r="I101" s="106"/>
      <c r="J101" s="108"/>
      <c r="K101" s="108"/>
      <c r="L101" s="109"/>
      <c r="M101" s="110" t="s">
        <v>425</v>
      </c>
      <c r="N101" s="108"/>
      <c r="O101" s="108"/>
      <c r="P101" s="108"/>
      <c r="Q101" s="108"/>
      <c r="R101" s="108"/>
      <c r="S101" s="109"/>
      <c r="BV101" s="69">
        <f t="shared" si="2"/>
        <v>90</v>
      </c>
      <c r="BW101" s="69" t="s">
        <v>490</v>
      </c>
    </row>
    <row r="102" spans="1:75" ht="16.5" customHeight="1">
      <c r="A102" s="73" t="s">
        <v>635</v>
      </c>
      <c r="B102" s="73"/>
      <c r="C102" s="73"/>
      <c r="D102" s="73"/>
      <c r="E102" s="73"/>
      <c r="F102" s="73" t="s">
        <v>635</v>
      </c>
      <c r="G102" s="73"/>
      <c r="H102" s="73"/>
      <c r="I102" s="73"/>
      <c r="J102" s="73"/>
      <c r="K102" s="73"/>
      <c r="L102" s="73"/>
      <c r="M102" s="73" t="s">
        <v>635</v>
      </c>
      <c r="N102" s="73"/>
      <c r="BV102" s="69">
        <f t="shared" si="2"/>
        <v>91</v>
      </c>
      <c r="BW102" s="69" t="s">
        <v>490</v>
      </c>
    </row>
    <row r="103" spans="1:75" ht="16.5" customHeight="1">
      <c r="A103" s="73" t="s">
        <v>635</v>
      </c>
      <c r="B103" s="73"/>
      <c r="C103" s="73"/>
      <c r="D103" s="73"/>
      <c r="E103" s="73"/>
      <c r="F103" s="73" t="s">
        <v>635</v>
      </c>
      <c r="G103" s="73"/>
      <c r="H103" s="73"/>
      <c r="I103" s="73"/>
      <c r="J103" s="73"/>
      <c r="K103" s="73"/>
      <c r="L103" s="73"/>
      <c r="M103" s="119">
        <f>INTRO!C14</f>
        <v>0</v>
      </c>
      <c r="N103" s="73"/>
      <c r="BV103" s="69">
        <f t="shared" si="2"/>
        <v>92</v>
      </c>
      <c r="BW103" s="69" t="s">
        <v>490</v>
      </c>
    </row>
    <row r="104" spans="1:75" ht="6.75" customHeight="1">
      <c r="A104" s="73" t="s">
        <v>635</v>
      </c>
      <c r="B104" s="73"/>
      <c r="C104" s="73"/>
      <c r="D104" s="73"/>
      <c r="E104" s="73"/>
      <c r="F104" s="73" t="s">
        <v>635</v>
      </c>
      <c r="G104" s="73"/>
      <c r="H104" s="73"/>
      <c r="I104" s="73"/>
      <c r="J104" s="73"/>
      <c r="K104" s="73"/>
      <c r="L104" s="73"/>
      <c r="M104" s="73" t="s">
        <v>635</v>
      </c>
      <c r="N104" s="73"/>
      <c r="BV104" s="69">
        <f t="shared" si="2"/>
        <v>93</v>
      </c>
      <c r="BW104" s="69" t="s">
        <v>490</v>
      </c>
    </row>
    <row r="105" spans="1:75" ht="6" customHeight="1">
      <c r="A105" s="73" t="s">
        <v>635</v>
      </c>
      <c r="B105" s="73"/>
      <c r="C105" s="73"/>
      <c r="D105" s="73"/>
      <c r="E105" s="73"/>
      <c r="F105" s="73" t="s">
        <v>635</v>
      </c>
      <c r="G105" s="73"/>
      <c r="H105" s="73"/>
      <c r="I105" s="73"/>
      <c r="J105" s="73"/>
      <c r="K105" s="73"/>
      <c r="L105" s="73"/>
      <c r="M105" s="73" t="s">
        <v>635</v>
      </c>
      <c r="N105" s="73"/>
      <c r="Q105" s="73"/>
      <c r="BV105" s="69">
        <f>SUM(BV104)+1</f>
        <v>94</v>
      </c>
      <c r="BW105" s="69" t="s">
        <v>490</v>
      </c>
    </row>
    <row r="106" spans="1:75" ht="6" customHeight="1">
      <c r="A106" s="73" t="s">
        <v>635</v>
      </c>
      <c r="B106" s="73"/>
      <c r="C106" s="73"/>
      <c r="D106" s="73"/>
      <c r="E106" s="73"/>
      <c r="F106" s="73" t="s">
        <v>635</v>
      </c>
      <c r="G106" s="73"/>
      <c r="H106" s="73"/>
      <c r="I106" s="73"/>
      <c r="J106" s="73"/>
      <c r="K106" s="73"/>
      <c r="L106" s="73"/>
      <c r="M106" s="73" t="s">
        <v>635</v>
      </c>
      <c r="N106" s="73"/>
      <c r="Q106" s="73"/>
      <c r="BV106" s="69">
        <f>SUM(BV105)+1</f>
        <v>95</v>
      </c>
      <c r="BW106" s="69" t="s">
        <v>490</v>
      </c>
    </row>
    <row r="107" spans="1:17" ht="6" customHeight="1">
      <c r="A107" s="100" t="s">
        <v>410</v>
      </c>
      <c r="B107" s="100"/>
      <c r="C107" s="73"/>
      <c r="D107" s="73"/>
      <c r="E107" s="73"/>
      <c r="F107" s="100" t="s">
        <v>410</v>
      </c>
      <c r="G107" s="100"/>
      <c r="H107" s="73"/>
      <c r="I107" s="73"/>
      <c r="J107" s="73"/>
      <c r="K107" s="73"/>
      <c r="L107" s="73"/>
      <c r="M107" s="100" t="s">
        <v>410</v>
      </c>
      <c r="N107" s="100"/>
      <c r="O107" s="73"/>
      <c r="P107" s="73"/>
      <c r="Q107" s="73"/>
    </row>
    <row r="108" spans="1:17" ht="6" customHeight="1">
      <c r="A108" s="101" t="s">
        <v>411</v>
      </c>
      <c r="B108" s="102"/>
      <c r="C108" s="73"/>
      <c r="D108" s="73"/>
      <c r="E108" s="73"/>
      <c r="F108" s="101" t="s">
        <v>411</v>
      </c>
      <c r="G108" s="102"/>
      <c r="H108" s="73"/>
      <c r="I108" s="73"/>
      <c r="J108" s="73"/>
      <c r="K108" s="73"/>
      <c r="L108" s="73"/>
      <c r="M108" s="101" t="s">
        <v>411</v>
      </c>
      <c r="N108" s="102"/>
      <c r="O108" s="73"/>
      <c r="P108" s="73"/>
      <c r="Q108" s="73"/>
    </row>
    <row r="109" spans="1:17" ht="6" customHeight="1">
      <c r="A109" s="100" t="s">
        <v>412</v>
      </c>
      <c r="B109" s="100"/>
      <c r="C109" s="73"/>
      <c r="D109" s="73"/>
      <c r="E109" s="73"/>
      <c r="F109" s="100" t="s">
        <v>412</v>
      </c>
      <c r="G109" s="100"/>
      <c r="H109" s="73"/>
      <c r="I109" s="73"/>
      <c r="J109" s="73"/>
      <c r="K109" s="73"/>
      <c r="L109" s="73"/>
      <c r="M109" s="100" t="s">
        <v>412</v>
      </c>
      <c r="N109" s="100"/>
      <c r="O109" s="73"/>
      <c r="P109" s="73"/>
      <c r="Q109" s="73"/>
    </row>
    <row r="110" spans="1:17" ht="6" customHeight="1">
      <c r="A110" s="100" t="s">
        <v>413</v>
      </c>
      <c r="B110" s="100"/>
      <c r="C110" s="73"/>
      <c r="D110" s="73"/>
      <c r="E110" s="73"/>
      <c r="F110" s="100" t="s">
        <v>413</v>
      </c>
      <c r="G110" s="100"/>
      <c r="H110" s="73"/>
      <c r="I110" s="73"/>
      <c r="J110" s="73"/>
      <c r="K110" s="73"/>
      <c r="L110" s="73"/>
      <c r="M110" s="100" t="s">
        <v>413</v>
      </c>
      <c r="N110" s="100"/>
      <c r="O110" s="73"/>
      <c r="P110" s="73"/>
      <c r="Q110" s="73"/>
    </row>
    <row r="111" spans="1:17" ht="6" customHeight="1">
      <c r="A111" s="100" t="s">
        <v>414</v>
      </c>
      <c r="B111" s="100"/>
      <c r="C111" s="73"/>
      <c r="D111" s="73"/>
      <c r="E111" s="73"/>
      <c r="F111" s="100" t="s">
        <v>414</v>
      </c>
      <c r="G111" s="100"/>
      <c r="H111" s="73"/>
      <c r="I111" s="73"/>
      <c r="J111" s="73"/>
      <c r="K111" s="73"/>
      <c r="L111" s="73"/>
      <c r="M111" s="100" t="s">
        <v>414</v>
      </c>
      <c r="N111" s="100"/>
      <c r="O111" s="73"/>
      <c r="P111" s="73"/>
      <c r="Q111" s="73"/>
    </row>
    <row r="112" spans="1:17" ht="6" customHeight="1">
      <c r="A112" s="100" t="s">
        <v>415</v>
      </c>
      <c r="B112" s="100"/>
      <c r="C112" s="73"/>
      <c r="D112" s="73"/>
      <c r="E112" s="73"/>
      <c r="F112" s="100" t="s">
        <v>415</v>
      </c>
      <c r="G112" s="100"/>
      <c r="H112" s="73"/>
      <c r="I112" s="73"/>
      <c r="J112" s="73"/>
      <c r="K112" s="73"/>
      <c r="L112" s="73"/>
      <c r="M112" s="100" t="s">
        <v>415</v>
      </c>
      <c r="N112" s="100"/>
      <c r="O112" s="73"/>
      <c r="P112" s="73"/>
      <c r="Q112" s="73"/>
    </row>
    <row r="113" spans="1:17" ht="6" customHeight="1">
      <c r="A113" s="100" t="s">
        <v>416</v>
      </c>
      <c r="B113" s="100"/>
      <c r="C113" s="73"/>
      <c r="D113" s="73"/>
      <c r="E113" s="73"/>
      <c r="F113" s="100" t="s">
        <v>416</v>
      </c>
      <c r="G113" s="100"/>
      <c r="H113" s="73"/>
      <c r="I113" s="73"/>
      <c r="J113" s="73"/>
      <c r="K113" s="73"/>
      <c r="L113" s="73"/>
      <c r="M113" s="100" t="s">
        <v>416</v>
      </c>
      <c r="N113" s="100"/>
      <c r="O113" s="73"/>
      <c r="P113" s="73"/>
      <c r="Q113" s="73"/>
    </row>
    <row r="114" spans="1:17" ht="6" customHeight="1">
      <c r="A114" s="100" t="s">
        <v>417</v>
      </c>
      <c r="B114" s="100"/>
      <c r="C114" s="73"/>
      <c r="D114" s="73"/>
      <c r="E114" s="73"/>
      <c r="F114" s="100" t="s">
        <v>417</v>
      </c>
      <c r="G114" s="100"/>
      <c r="H114" s="73"/>
      <c r="I114" s="73"/>
      <c r="J114" s="73"/>
      <c r="K114" s="73"/>
      <c r="L114" s="73"/>
      <c r="M114" s="100" t="s">
        <v>417</v>
      </c>
      <c r="N114" s="100"/>
      <c r="O114" s="73"/>
      <c r="P114" s="73"/>
      <c r="Q114" s="73"/>
    </row>
    <row r="115" spans="1:17" ht="6" customHeight="1">
      <c r="A115" s="100" t="s">
        <v>418</v>
      </c>
      <c r="B115" s="100"/>
      <c r="C115" s="73"/>
      <c r="D115" s="73"/>
      <c r="E115" s="73"/>
      <c r="F115" s="100" t="s">
        <v>418</v>
      </c>
      <c r="G115" s="100"/>
      <c r="H115" s="73"/>
      <c r="I115" s="73"/>
      <c r="J115" s="73"/>
      <c r="K115" s="73"/>
      <c r="L115" s="73"/>
      <c r="M115" s="100" t="s">
        <v>418</v>
      </c>
      <c r="N115" s="100"/>
      <c r="O115" s="73"/>
      <c r="P115" s="73"/>
      <c r="Q115" s="73"/>
    </row>
    <row r="116" spans="1:17" ht="6" customHeight="1">
      <c r="A116" s="100" t="s">
        <v>419</v>
      </c>
      <c r="B116" s="100"/>
      <c r="C116" s="73"/>
      <c r="D116" s="73"/>
      <c r="E116" s="73"/>
      <c r="F116" s="100" t="s">
        <v>419</v>
      </c>
      <c r="G116" s="100"/>
      <c r="H116" s="73"/>
      <c r="I116" s="73"/>
      <c r="J116" s="73"/>
      <c r="K116" s="73"/>
      <c r="L116" s="73"/>
      <c r="M116" s="100" t="s">
        <v>419</v>
      </c>
      <c r="N116" s="100"/>
      <c r="O116" s="73"/>
      <c r="P116" s="73"/>
      <c r="Q116" s="73"/>
    </row>
    <row r="117" spans="1:17" ht="6" customHeight="1">
      <c r="A117" s="100" t="s">
        <v>420</v>
      </c>
      <c r="B117" s="100"/>
      <c r="C117" s="73"/>
      <c r="D117" s="73"/>
      <c r="E117" s="73"/>
      <c r="F117" s="100" t="s">
        <v>420</v>
      </c>
      <c r="G117" s="100"/>
      <c r="H117" s="73"/>
      <c r="I117" s="73"/>
      <c r="J117" s="73"/>
      <c r="K117" s="73"/>
      <c r="L117" s="73"/>
      <c r="M117" s="100" t="s">
        <v>420</v>
      </c>
      <c r="N117" s="100"/>
      <c r="O117" s="73"/>
      <c r="P117" s="73"/>
      <c r="Q117" s="73"/>
    </row>
    <row r="118" spans="1:17" ht="6" customHeight="1">
      <c r="A118" s="100" t="s">
        <v>421</v>
      </c>
      <c r="B118" s="100"/>
      <c r="C118" s="73"/>
      <c r="D118" s="73"/>
      <c r="E118" s="73"/>
      <c r="F118" s="100" t="s">
        <v>421</v>
      </c>
      <c r="G118" s="100"/>
      <c r="H118" s="73"/>
      <c r="I118" s="73"/>
      <c r="J118" s="73"/>
      <c r="K118" s="73"/>
      <c r="L118" s="73"/>
      <c r="M118" s="100" t="s">
        <v>421</v>
      </c>
      <c r="N118" s="100"/>
      <c r="O118" s="73"/>
      <c r="P118" s="73"/>
      <c r="Q118" s="73"/>
    </row>
    <row r="119" spans="1:17" ht="6" customHeight="1">
      <c r="A119" s="100" t="s">
        <v>422</v>
      </c>
      <c r="B119" s="100"/>
      <c r="C119" s="73"/>
      <c r="D119" s="73"/>
      <c r="E119" s="73"/>
      <c r="F119" s="100" t="s">
        <v>422</v>
      </c>
      <c r="G119" s="100"/>
      <c r="H119" s="73"/>
      <c r="I119" s="73"/>
      <c r="J119" s="73"/>
      <c r="K119" s="73"/>
      <c r="L119" s="73"/>
      <c r="M119" s="100" t="s">
        <v>422</v>
      </c>
      <c r="N119" s="100"/>
      <c r="O119" s="73"/>
      <c r="P119" s="73"/>
      <c r="Q119" s="73"/>
    </row>
    <row r="120" spans="1:17" ht="6" customHeight="1">
      <c r="A120" s="100" t="s">
        <v>423</v>
      </c>
      <c r="B120" s="100"/>
      <c r="C120" s="73"/>
      <c r="D120" s="73"/>
      <c r="E120" s="73"/>
      <c r="F120" s="100" t="s">
        <v>423</v>
      </c>
      <c r="G120" s="100"/>
      <c r="H120" s="73"/>
      <c r="I120" s="73"/>
      <c r="J120" s="73"/>
      <c r="K120" s="73"/>
      <c r="L120" s="73"/>
      <c r="M120" s="100" t="s">
        <v>423</v>
      </c>
      <c r="N120" s="100"/>
      <c r="O120" s="73"/>
      <c r="P120" s="73"/>
      <c r="Q120" s="73"/>
    </row>
    <row r="121" spans="1:17" ht="6" customHeight="1">
      <c r="A121" s="100" t="s">
        <v>424</v>
      </c>
      <c r="B121" s="100"/>
      <c r="C121" s="73"/>
      <c r="D121" s="73"/>
      <c r="E121" s="73"/>
      <c r="F121" s="100" t="s">
        <v>424</v>
      </c>
      <c r="G121" s="100"/>
      <c r="H121" s="73"/>
      <c r="I121" s="73"/>
      <c r="J121" s="73"/>
      <c r="K121" s="73"/>
      <c r="L121" s="73"/>
      <c r="M121" s="100" t="s">
        <v>424</v>
      </c>
      <c r="N121" s="100"/>
      <c r="O121" s="73"/>
      <c r="P121" s="73"/>
      <c r="Q121" s="73"/>
    </row>
    <row r="122" spans="1:17" ht="6" customHeight="1">
      <c r="A122" s="100" t="s">
        <v>425</v>
      </c>
      <c r="B122" s="100"/>
      <c r="C122" s="73"/>
      <c r="D122" s="73"/>
      <c r="E122" s="73"/>
      <c r="F122" s="100" t="s">
        <v>425</v>
      </c>
      <c r="G122" s="100"/>
      <c r="H122" s="73"/>
      <c r="I122" s="73"/>
      <c r="J122" s="73"/>
      <c r="K122" s="73"/>
      <c r="L122" s="73"/>
      <c r="M122" s="100" t="s">
        <v>425</v>
      </c>
      <c r="N122" s="100"/>
      <c r="O122" s="73"/>
      <c r="P122" s="73"/>
      <c r="Q122" s="73"/>
    </row>
    <row r="123" spans="1:17" ht="6" customHeight="1">
      <c r="A123" s="100" t="s">
        <v>427</v>
      </c>
      <c r="B123" s="100"/>
      <c r="C123" s="73"/>
      <c r="D123" s="73"/>
      <c r="E123" s="73"/>
      <c r="F123" s="100" t="s">
        <v>427</v>
      </c>
      <c r="G123" s="100"/>
      <c r="H123" s="73"/>
      <c r="I123" s="73"/>
      <c r="J123" s="73"/>
      <c r="K123" s="73"/>
      <c r="L123" s="73"/>
      <c r="M123" s="100" t="s">
        <v>427</v>
      </c>
      <c r="N123" s="100"/>
      <c r="O123" s="73"/>
      <c r="P123" s="73"/>
      <c r="Q123" s="73"/>
    </row>
    <row r="124" spans="1:16" ht="6" customHeight="1">
      <c r="A124" s="100" t="s">
        <v>497</v>
      </c>
      <c r="B124" s="100"/>
      <c r="C124" s="73"/>
      <c r="D124" s="73"/>
      <c r="E124" s="73"/>
      <c r="F124" s="100" t="s">
        <v>497</v>
      </c>
      <c r="G124" s="100"/>
      <c r="H124" s="73"/>
      <c r="I124" s="73"/>
      <c r="J124" s="73"/>
      <c r="K124" s="73"/>
      <c r="L124" s="73"/>
      <c r="M124" s="100" t="s">
        <v>497</v>
      </c>
      <c r="N124" s="100"/>
      <c r="O124" s="73"/>
      <c r="P124" s="73"/>
    </row>
    <row r="125" spans="1:16" ht="6" customHeight="1">
      <c r="A125" s="100" t="s">
        <v>426</v>
      </c>
      <c r="B125" s="100"/>
      <c r="C125" s="73"/>
      <c r="D125" s="73"/>
      <c r="E125" s="73"/>
      <c r="F125" s="100" t="s">
        <v>426</v>
      </c>
      <c r="G125" s="100"/>
      <c r="H125" s="73"/>
      <c r="I125" s="73"/>
      <c r="J125" s="73"/>
      <c r="K125" s="73"/>
      <c r="L125" s="73"/>
      <c r="M125" s="100" t="s">
        <v>426</v>
      </c>
      <c r="N125" s="100"/>
      <c r="O125" s="73"/>
      <c r="P125" s="73"/>
    </row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</sheetData>
  <sheetProtection/>
  <mergeCells count="36">
    <mergeCell ref="A52:B52"/>
    <mergeCell ref="C52:V52"/>
    <mergeCell ref="A54:B54"/>
    <mergeCell ref="C54:H54"/>
    <mergeCell ref="I54:L54"/>
    <mergeCell ref="M54:V54"/>
    <mergeCell ref="A53:B53"/>
    <mergeCell ref="C53:H53"/>
    <mergeCell ref="AD30:AE30"/>
    <mergeCell ref="N53:R53"/>
    <mergeCell ref="S53:V53"/>
    <mergeCell ref="Z31:AA31"/>
    <mergeCell ref="AB31:AC31"/>
    <mergeCell ref="AD31:AE31"/>
    <mergeCell ref="Z32:AA32"/>
    <mergeCell ref="AB32:AC32"/>
    <mergeCell ref="AD32:AE32"/>
    <mergeCell ref="A49:W50"/>
    <mergeCell ref="I6:L6"/>
    <mergeCell ref="Z8:AI8"/>
    <mergeCell ref="Z9:AI9"/>
    <mergeCell ref="Z29:AA29"/>
    <mergeCell ref="AB29:AC29"/>
    <mergeCell ref="AD29:AE29"/>
    <mergeCell ref="Z30:AA30"/>
    <mergeCell ref="AB30:AC30"/>
    <mergeCell ref="S5:U5"/>
    <mergeCell ref="M6:U6"/>
    <mergeCell ref="C4:U4"/>
    <mergeCell ref="A1:W2"/>
    <mergeCell ref="A6:B6"/>
    <mergeCell ref="A4:B4"/>
    <mergeCell ref="A5:B5"/>
    <mergeCell ref="C5:H5"/>
    <mergeCell ref="C6:H6"/>
    <mergeCell ref="N5:R5"/>
  </mergeCells>
  <printOptions/>
  <pageMargins left="0.3937007874015748" right="0.1968503937007874" top="0.3937007874015748" bottom="0.3937007874015748" header="0" footer="0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9"/>
  <sheetViews>
    <sheetView zoomScalePageLayoutView="0" workbookViewId="0" topLeftCell="A4">
      <selection activeCell="C7" sqref="C7"/>
    </sheetView>
  </sheetViews>
  <sheetFormatPr defaultColWidth="11.421875" defaultRowHeight="12.75"/>
  <cols>
    <col min="1" max="1" width="38.28125" style="61" customWidth="1"/>
    <col min="2" max="2" width="17.28125" style="61" customWidth="1"/>
    <col min="3" max="3" width="40.57421875" style="61" customWidth="1"/>
    <col min="4" max="4" width="34.57421875" style="61" customWidth="1"/>
    <col min="5" max="16384" width="11.421875" style="61" customWidth="1"/>
  </cols>
  <sheetData>
    <row r="6" spans="1:4" ht="28.5" customHeight="1">
      <c r="A6" s="174" t="s">
        <v>578</v>
      </c>
      <c r="B6" s="174"/>
      <c r="C6" s="174"/>
      <c r="D6" s="174"/>
    </row>
    <row r="9" spans="1:4" ht="26.25" customHeight="1">
      <c r="A9" s="67" t="s">
        <v>520</v>
      </c>
      <c r="B9" s="66" t="s">
        <v>229</v>
      </c>
      <c r="C9" s="64" t="s">
        <v>521</v>
      </c>
      <c r="D9" s="65" t="s">
        <v>524</v>
      </c>
    </row>
    <row r="10" spans="1:4" ht="12.75">
      <c r="A10" s="68" t="s">
        <v>522</v>
      </c>
      <c r="B10" s="60" t="s">
        <v>410</v>
      </c>
      <c r="C10" s="62" t="s">
        <v>523</v>
      </c>
      <c r="D10" s="63" t="s">
        <v>525</v>
      </c>
    </row>
    <row r="11" spans="1:4" ht="12.75">
      <c r="A11" s="68" t="s">
        <v>527</v>
      </c>
      <c r="B11" s="60" t="s">
        <v>411</v>
      </c>
      <c r="C11" s="62" t="s">
        <v>528</v>
      </c>
      <c r="D11" s="63"/>
    </row>
    <row r="12" spans="1:4" ht="12.75">
      <c r="A12" s="68" t="s">
        <v>529</v>
      </c>
      <c r="B12" s="60" t="s">
        <v>412</v>
      </c>
      <c r="C12" s="62" t="s">
        <v>530</v>
      </c>
      <c r="D12" s="63" t="s">
        <v>531</v>
      </c>
    </row>
    <row r="13" spans="1:4" ht="12.75">
      <c r="A13" s="68" t="s">
        <v>532</v>
      </c>
      <c r="B13" s="60" t="s">
        <v>413</v>
      </c>
      <c r="C13" s="62" t="s">
        <v>533</v>
      </c>
      <c r="D13" s="63" t="s">
        <v>534</v>
      </c>
    </row>
    <row r="14" spans="1:4" ht="12.75">
      <c r="A14" s="68" t="s">
        <v>535</v>
      </c>
      <c r="B14" s="60" t="s">
        <v>414</v>
      </c>
      <c r="C14" s="62" t="s">
        <v>536</v>
      </c>
      <c r="D14" s="63" t="s">
        <v>537</v>
      </c>
    </row>
    <row r="15" spans="1:4" ht="12.75">
      <c r="A15" s="68" t="s">
        <v>540</v>
      </c>
      <c r="B15" s="60" t="s">
        <v>415</v>
      </c>
      <c r="C15" s="62" t="s">
        <v>538</v>
      </c>
      <c r="D15" s="63" t="s">
        <v>539</v>
      </c>
    </row>
    <row r="16" spans="1:4" ht="12.75">
      <c r="A16" s="68" t="s">
        <v>542</v>
      </c>
      <c r="B16" s="60" t="s">
        <v>416</v>
      </c>
      <c r="C16" s="62" t="s">
        <v>541</v>
      </c>
      <c r="D16" s="63" t="s">
        <v>579</v>
      </c>
    </row>
    <row r="17" spans="1:4" ht="12.75">
      <c r="A17" s="68" t="s">
        <v>543</v>
      </c>
      <c r="B17" s="60" t="s">
        <v>417</v>
      </c>
      <c r="C17" s="62" t="s">
        <v>544</v>
      </c>
      <c r="D17" s="63" t="s">
        <v>545</v>
      </c>
    </row>
    <row r="18" spans="1:4" ht="12.75">
      <c r="A18" s="68" t="s">
        <v>546</v>
      </c>
      <c r="B18" s="60" t="s">
        <v>418</v>
      </c>
      <c r="C18" s="62" t="s">
        <v>547</v>
      </c>
      <c r="D18" s="63" t="s">
        <v>548</v>
      </c>
    </row>
    <row r="19" spans="1:4" ht="12.75">
      <c r="A19" s="68" t="s">
        <v>549</v>
      </c>
      <c r="B19" s="60" t="s">
        <v>419</v>
      </c>
      <c r="C19" s="62" t="s">
        <v>550</v>
      </c>
      <c r="D19" s="63" t="s">
        <v>551</v>
      </c>
    </row>
    <row r="20" spans="1:4" ht="12.75">
      <c r="A20" s="68" t="s">
        <v>552</v>
      </c>
      <c r="B20" s="60" t="s">
        <v>420</v>
      </c>
      <c r="C20" s="62" t="s">
        <v>553</v>
      </c>
      <c r="D20" s="63" t="s">
        <v>554</v>
      </c>
    </row>
    <row r="21" spans="1:4" ht="12.75">
      <c r="A21" s="68" t="s">
        <v>555</v>
      </c>
      <c r="B21" s="60" t="s">
        <v>421</v>
      </c>
      <c r="C21" s="62" t="s">
        <v>556</v>
      </c>
      <c r="D21" s="63" t="s">
        <v>557</v>
      </c>
    </row>
    <row r="22" spans="1:4" ht="12.75">
      <c r="A22" s="68" t="s">
        <v>558</v>
      </c>
      <c r="B22" s="60" t="s">
        <v>526</v>
      </c>
      <c r="C22" s="62" t="s">
        <v>559</v>
      </c>
      <c r="D22" s="63" t="s">
        <v>560</v>
      </c>
    </row>
    <row r="23" spans="1:4" ht="12.75">
      <c r="A23" s="68" t="s">
        <v>561</v>
      </c>
      <c r="B23" s="60" t="s">
        <v>423</v>
      </c>
      <c r="C23" s="62" t="s">
        <v>563</v>
      </c>
      <c r="D23" s="63" t="s">
        <v>562</v>
      </c>
    </row>
    <row r="24" spans="1:4" ht="12.75">
      <c r="A24" s="68" t="s">
        <v>564</v>
      </c>
      <c r="B24" s="60" t="s">
        <v>424</v>
      </c>
      <c r="C24" s="62" t="s">
        <v>566</v>
      </c>
      <c r="D24" s="63" t="s">
        <v>565</v>
      </c>
    </row>
    <row r="25" spans="1:4" ht="12.75">
      <c r="A25" s="68" t="s">
        <v>567</v>
      </c>
      <c r="B25" s="60" t="s">
        <v>425</v>
      </c>
      <c r="C25" s="62" t="s">
        <v>568</v>
      </c>
      <c r="D25" s="63" t="s">
        <v>569</v>
      </c>
    </row>
    <row r="26" spans="1:4" ht="26.25" customHeight="1">
      <c r="A26" s="67" t="s">
        <v>520</v>
      </c>
      <c r="B26" s="66" t="s">
        <v>577</v>
      </c>
      <c r="C26" s="64" t="s">
        <v>521</v>
      </c>
      <c r="D26" s="65" t="s">
        <v>524</v>
      </c>
    </row>
    <row r="27" spans="1:4" ht="12.75">
      <c r="A27" s="68" t="s">
        <v>571</v>
      </c>
      <c r="B27" s="60" t="s">
        <v>427</v>
      </c>
      <c r="C27" s="62" t="s">
        <v>570</v>
      </c>
      <c r="D27" s="63" t="s">
        <v>572</v>
      </c>
    </row>
    <row r="28" spans="1:4" ht="12.75">
      <c r="A28" s="68" t="s">
        <v>574</v>
      </c>
      <c r="B28" s="60" t="s">
        <v>497</v>
      </c>
      <c r="C28" s="173" t="s">
        <v>573</v>
      </c>
      <c r="D28" s="173"/>
    </row>
    <row r="29" spans="1:4" ht="12.75">
      <c r="A29" s="68" t="s">
        <v>576</v>
      </c>
      <c r="B29" s="60" t="s">
        <v>426</v>
      </c>
      <c r="C29" s="173" t="s">
        <v>575</v>
      </c>
      <c r="D29" s="173"/>
    </row>
  </sheetData>
  <sheetProtection/>
  <mergeCells count="3">
    <mergeCell ref="C28:D28"/>
    <mergeCell ref="C29:D29"/>
    <mergeCell ref="A6:D6"/>
  </mergeCells>
  <printOptions/>
  <pageMargins left="0.75" right="0.75" top="1" bottom="1" header="0" footer="0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B7" sqref="B7"/>
    </sheetView>
  </sheetViews>
  <sheetFormatPr defaultColWidth="6.57421875" defaultRowHeight="12.75"/>
  <cols>
    <col min="1" max="16384" width="6.57421875" style="31" customWidth="1"/>
  </cols>
  <sheetData>
    <row r="2" ht="12.75" customHeight="1"/>
    <row r="3" ht="12.75" customHeight="1"/>
    <row r="6" ht="19.5" customHeight="1"/>
    <row r="8" ht="24.75" customHeight="1"/>
    <row r="19" ht="21.75" customHeight="1"/>
    <row r="22" ht="27" customHeight="1"/>
    <row r="24" ht="26.25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16PF DE CATTELL</dc:title>
  <dc:subject>TEST DE PERSONALIDAD</dc:subject>
  <dc:creator>JOSUE EGOAVIL D</dc:creator>
  <cp:keywords>persona</cp:keywords>
  <dc:description/>
  <cp:lastModifiedBy>Shevo</cp:lastModifiedBy>
  <cp:lastPrinted>2009-04-15T13:17:10Z</cp:lastPrinted>
  <dcterms:created xsi:type="dcterms:W3CDTF">2006-06-03T00:37:45Z</dcterms:created>
  <dcterms:modified xsi:type="dcterms:W3CDTF">2019-03-27T14:12:15Z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